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ci\GMINY\Przetargi\2017\KRUS\Dokumenty przetargowe\"/>
    </mc:Choice>
  </mc:AlternateContent>
  <bookViews>
    <workbookView xWindow="0" yWindow="0" windowWidth="20610" windowHeight="11640" tabRatio="693"/>
  </bookViews>
  <sheets>
    <sheet name="Podsumowanie" sheetId="5" r:id="rId1"/>
    <sheet name="Standardy jakościowe" sheetId="10" r:id="rId2"/>
    <sheet name="Płatnicy" sheetId="11" r:id="rId3"/>
    <sheet name="Zużycie obiekty" sheetId="2" r:id="rId4"/>
  </sheets>
  <definedNames>
    <definedName name="_xlnm._FilterDatabase" localSheetId="3" hidden="1">'Zużycie obiekty'!$A$6:$R$6</definedName>
  </definedNames>
  <calcPr calcId="152511"/>
  <pivotCaches>
    <pivotCache cacheId="4" r:id="rId5"/>
  </pivotCaches>
</workbook>
</file>

<file path=xl/calcChain.xml><?xml version="1.0" encoding="utf-8"?>
<calcChain xmlns="http://schemas.openxmlformats.org/spreadsheetml/2006/main">
  <c r="N24" i="2" l="1"/>
  <c r="N23" i="2"/>
</calcChain>
</file>

<file path=xl/sharedStrings.xml><?xml version="1.0" encoding="utf-8"?>
<sst xmlns="http://schemas.openxmlformats.org/spreadsheetml/2006/main" count="295" uniqueCount="153">
  <si>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</si>
  <si>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</si>
  <si>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</si>
  <si>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</si>
  <si>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</si>
  <si>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</si>
  <si>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</si>
  <si>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</si>
  <si>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</si>
  <si>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</si>
  <si>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</si>
  <si>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</si>
  <si>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</si>
  <si>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Łączne zużycie energii [MWh] w okresie obowiązywania umowy</t>
  </si>
  <si>
    <t>termin rozpoczęcia dostawy</t>
  </si>
  <si>
    <t>zmiana sprzedawcy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</si>
  <si>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</si>
  <si>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</si>
  <si>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</si>
  <si>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</si>
  <si>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</si>
  <si>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</si>
  <si>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</si>
  <si>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Suma końcowa</t>
  </si>
  <si>
    <t>Taryfa</t>
  </si>
  <si>
    <t>C12a</t>
  </si>
  <si>
    <t>b) Obiekty i budynki</t>
  </si>
  <si>
    <t xml:space="preserve">Łączne zużycie energii [MWh] w okresie obowiązywania umowy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</si>
  <si>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</si>
  <si>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</si>
  <si>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Obecny Sprzedawca</t>
  </si>
  <si>
    <t>2</t>
  </si>
  <si>
    <t>1</t>
  </si>
  <si>
    <t>C21</t>
  </si>
  <si>
    <t>Ilość PPE</t>
  </si>
  <si>
    <t>zgodnie z przepisami ustawy z dnia 10 kwietnia 1997 r. Prawo energetyczne (Dz. U. z 2017 r., poz. 220 z późn. zm.)</t>
  </si>
  <si>
    <t>Kasa Rolniczego Ubezpieczenia Społecznego Oddział Regionalny w Olsztynie, ul. Mickiewicza 1, 10-959 Olsztyn</t>
  </si>
  <si>
    <t>Złożone wypowiedzenie</t>
  </si>
  <si>
    <t>KRUS</t>
  </si>
  <si>
    <t>Królewiecka</t>
  </si>
  <si>
    <t>26</t>
  </si>
  <si>
    <t>Braniewo</t>
  </si>
  <si>
    <t>14-500</t>
  </si>
  <si>
    <t>480037220127861182</t>
  </si>
  <si>
    <t>00030201</t>
  </si>
  <si>
    <t>Energa Operator S.A.</t>
  </si>
  <si>
    <t>Energa Obrót S.A.</t>
  </si>
  <si>
    <t>tak</t>
  </si>
  <si>
    <t>pierwsza</t>
  </si>
  <si>
    <t>Kasa Rolniczego Ubezpieczenia Społecznego Oddział Regionalny w Olsztynie</t>
  </si>
  <si>
    <t>Kościuszki</t>
  </si>
  <si>
    <t>29</t>
  </si>
  <si>
    <t>Działdowo</t>
  </si>
  <si>
    <t>13-200</t>
  </si>
  <si>
    <t>PL0037760026338466</t>
  </si>
  <si>
    <t>70193318/1</t>
  </si>
  <si>
    <t>KRUS Oddział Regionalny w Olsztynie</t>
  </si>
  <si>
    <t>Wawelska</t>
  </si>
  <si>
    <t>24</t>
  </si>
  <si>
    <t>Ełk</t>
  </si>
  <si>
    <t>19-300</t>
  </si>
  <si>
    <t>PL_ZEBB_2805032498_09</t>
  </si>
  <si>
    <t>90117019</t>
  </si>
  <si>
    <t>PGE Dystrybucja S.A. oddział w Białymstoku</t>
  </si>
  <si>
    <t>PGE Obrót S.A.</t>
  </si>
  <si>
    <t>Kasa Rolniczego Ubezpieczenia Społecznego</t>
  </si>
  <si>
    <t>Okrzei</t>
  </si>
  <si>
    <t>1 garaż m 25</t>
  </si>
  <si>
    <t>Giżycko</t>
  </si>
  <si>
    <t>11-500</t>
  </si>
  <si>
    <t>PL_ZEBB_2806028751_03</t>
  </si>
  <si>
    <t>01402224</t>
  </si>
  <si>
    <t>3 Maja</t>
  </si>
  <si>
    <t>6</t>
  </si>
  <si>
    <t>PL_ZEBB_2806016541_08</t>
  </si>
  <si>
    <t>90426627</t>
  </si>
  <si>
    <t>Kasa Rolniczego Ubezpiec</t>
  </si>
  <si>
    <t>Kopernika</t>
  </si>
  <si>
    <t>6A</t>
  </si>
  <si>
    <t>Iława</t>
  </si>
  <si>
    <t>14-200</t>
  </si>
  <si>
    <t>480037660131112576</t>
  </si>
  <si>
    <t>60614603</t>
  </si>
  <si>
    <t>Wolności</t>
  </si>
  <si>
    <t>7</t>
  </si>
  <si>
    <t>Lidzbark Warmiński</t>
  </si>
  <si>
    <t>11-100</t>
  </si>
  <si>
    <t>480037620108354828</t>
  </si>
  <si>
    <t>00087026</t>
  </si>
  <si>
    <t>2A m. 2</t>
  </si>
  <si>
    <t>Nidzica</t>
  </si>
  <si>
    <t>13-100</t>
  </si>
  <si>
    <t>480037650125253186</t>
  </si>
  <si>
    <t>29135627</t>
  </si>
  <si>
    <t>2A m. 3</t>
  </si>
  <si>
    <t>480037650125253388</t>
  </si>
  <si>
    <t>07884518</t>
  </si>
  <si>
    <t>Planówka terenowa KRUS</t>
  </si>
  <si>
    <t>Lipowa</t>
  </si>
  <si>
    <t>2A</t>
  </si>
  <si>
    <t>Nowe Miasto Lubawskie</t>
  </si>
  <si>
    <t>13-300</t>
  </si>
  <si>
    <t>PL0037950046616305</t>
  </si>
  <si>
    <t>57021/1</t>
  </si>
  <si>
    <t xml:space="preserve">Armii Krajowej </t>
  </si>
  <si>
    <t>25</t>
  </si>
  <si>
    <t>Olecko</t>
  </si>
  <si>
    <t>19-400</t>
  </si>
  <si>
    <t>PL_ZEBB_2813012990_06</t>
  </si>
  <si>
    <t>90998867</t>
  </si>
  <si>
    <t>Kasa Rolnicczego Ubezp. Społecznego O/R</t>
  </si>
  <si>
    <t>Mickiewicza</t>
  </si>
  <si>
    <t>Olsztyn</t>
  </si>
  <si>
    <t>10-549</t>
  </si>
  <si>
    <t>PL0037630033447772</t>
  </si>
  <si>
    <t>58006499</t>
  </si>
  <si>
    <t>Wyspiańskiego</t>
  </si>
  <si>
    <t>40</t>
  </si>
  <si>
    <t>Ostróda</t>
  </si>
  <si>
    <t>14-100</t>
  </si>
  <si>
    <t>480037640119725418</t>
  </si>
  <si>
    <t>71536913</t>
  </si>
  <si>
    <t xml:space="preserve">3 Maja </t>
  </si>
  <si>
    <t>21 m. 52</t>
  </si>
  <si>
    <t>Morąg</t>
  </si>
  <si>
    <t>14-300</t>
  </si>
  <si>
    <t>480037640121567206</t>
  </si>
  <si>
    <t>60760603</t>
  </si>
  <si>
    <t>Dworcowa</t>
  </si>
  <si>
    <t>Pisz</t>
  </si>
  <si>
    <t>12-200</t>
  </si>
  <si>
    <t>PL_ZEBB_2816009334_07</t>
  </si>
  <si>
    <t>10501139</t>
  </si>
  <si>
    <t>Budynek Biurowy</t>
  </si>
  <si>
    <t>Cicha</t>
  </si>
  <si>
    <t>9</t>
  </si>
  <si>
    <t>Pasłęk</t>
  </si>
  <si>
    <t>14-400</t>
  </si>
  <si>
    <t>PL0037210000298109</t>
  </si>
  <si>
    <t>91639080</t>
  </si>
  <si>
    <t>1 Maja</t>
  </si>
  <si>
    <t>35</t>
  </si>
  <si>
    <t>Szczytno</t>
  </si>
  <si>
    <t>12-100</t>
  </si>
  <si>
    <t>PL0037650126060714</t>
  </si>
  <si>
    <t>00068618</t>
  </si>
  <si>
    <t>480037650126070414</t>
  </si>
  <si>
    <t>00010145</t>
  </si>
  <si>
    <t>2. Całkowite szacunkowe zużycie energii [MWh] w okresie od 01.01.2018 roku do 31.12.2019 roku wynosi 406,800  MWh w następującym podziale :</t>
  </si>
  <si>
    <t>Przedmiotem zamówienia jest dostawa energii elektrycznej w okresie od 01.01.2018 r. do 31.12.2019 r.</t>
  </si>
  <si>
    <t>DLA POTRZEB KASY ROLNICZEGO UBEZPIECZENIA SPOŁECZNEGO ODDZIAŁU REGIONALNEGO W OLSZTYNIE</t>
  </si>
  <si>
    <t>1. Zakres  zamówienia obejmuje dostawę energii elektrycznej do 18 punktów poboru energii</t>
  </si>
  <si>
    <t>Płatnik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</si>
</sst>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13" fillId="0" borderId="0" applyFont="0" applyFill="0" applyBorder="0" applyAlignment="0" applyProtection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3" borderId="0" xfId="0" applyFont="1" applyFill="1" applyAlignment="1"/>
    <xf numFmtId="0" fontId="8" fillId="3" borderId="0" xfId="0" applyFont="1" applyFill="1" applyAlignment="1"/>
    <xf numFmtId="0" fontId="0" fillId="3" borderId="0" xfId="0" applyFill="1"/>
    <xf numFmtId="0" fontId="7" fillId="3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" xfId="0" applyFont="1" applyFill="1" applyBorder="1"/>
    <xf numFmtId="44" fontId="0" fillId="3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/>
    <xf numFmtId="0" fontId="12" fillId="4" borderId="0" xfId="0" applyFont="1" applyFill="1"/>
    <xf numFmtId="44" fontId="0" fillId="3" borderId="0" xfId="2" applyFont="1" applyFill="1"/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44" fontId="0" fillId="3" borderId="0" xfId="2" applyFont="1" applyFill="1" applyAlignment="1">
      <alignment horizontal="center" vertical="center"/>
    </xf>
    <xf numFmtId="44" fontId="0" fillId="4" borderId="0" xfId="0" applyNumberFormat="1" applyFill="1"/>
    <xf numFmtId="0" fontId="3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1" xfId="0" applyNumberFormat="1" applyFont="1" applyFill="1" applyBorder="1"/>
    <xf numFmtId="164" fontId="10" fillId="0" borderId="1" xfId="0" applyNumberFormat="1" applyFont="1" applyFill="1" applyBorder="1"/>
    <xf numFmtId="14" fontId="10" fillId="0" borderId="1" xfId="0" applyNumberFormat="1" applyFont="1" applyFill="1" applyBorder="1"/>
    <xf numFmtId="2" fontId="10" fillId="0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0" xfId="0" applyNumberFormat="1"/>
  </cellXfs>
  <cellStyles count="3">
    <cellStyle name="Normalny" xfId="0" builtinId="0"/>
    <cellStyle name="Normalny 2" xfId="1"/>
    <cellStyle name="Walutowy" xfId="2" builtinId="4"/>
  </cellStyles>
  <dxfs count="9">
    <dxf>
      <numFmt numFmtId="164" formatCode="0.000"/>
    </dxf>
    <dxf>
      <numFmt numFmtId="164" formatCode="0.0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045.686125810185" createdVersion="5" refreshedVersion="5" minRefreshableVersion="3" recordCount="18">
  <cacheSource type="worksheet">
    <worksheetSource ref="A6:R24" sheet="Zużycie obiekty"/>
  </cacheSource>
  <cacheFields count="19">
    <cacheField name="L.P." numFmtId="0">
      <sharedItems containsSemiMixedTypes="0" containsString="0" containsNumber="1" containsInteger="1" minValue="1" maxValue="18"/>
    </cacheField>
    <cacheField name="Nazwa punktu poboru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0">
      <sharedItems count="3">
        <s v="C11"/>
        <s v="C21"/>
        <s v="C12a"/>
      </sharedItems>
    </cacheField>
    <cacheField name="Moc umowna" numFmtId="2">
      <sharedItems containsSemiMixedTypes="0" containsString="0" containsNumber="1" minValue="2" maxValue="60"/>
    </cacheField>
    <cacheField name="Łączne zużycie energii [MWh] w okresie obowiązywania umowy" numFmtId="164">
      <sharedItems containsSemiMixedTypes="0" containsString="0" containsNumber="1" minValue="0" maxValue="181.4"/>
    </cacheField>
    <cacheField name="termin rozpoczęcia dostawy" numFmtId="14">
      <sharedItems containsSemiMixedTypes="0" containsNonDate="0" containsDate="1" containsString="0" minDate="2018-01-01T00:00:00" maxDate="2018-01-02T00:00:00"/>
    </cacheField>
    <cacheField name="Złożone wypowiedzenie" numFmtId="14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n v="1"/>
    <s v="KRUS"/>
    <s v="Królewiecka"/>
    <s v="26"/>
    <s v="Braniewo"/>
    <s v="14-500"/>
    <s v="Braniewo"/>
    <s v="480037220127861182"/>
    <s v="00030201"/>
    <s v="Energa Operator S.A."/>
    <s v="Energa Obrót S.A."/>
    <x v="0"/>
    <n v="16.5"/>
    <n v="11.522"/>
    <d v="2018-01-01T00:00:00"/>
    <s v="tak"/>
    <s v="pierwsza"/>
    <s v="Kasa Rolniczego Ubezpieczenia Społecznego Oddział Regionalny w Olsztynie"/>
    <s v="Kasa Rolniczego Ubezpieczenia Społecznego Oddział Regionalny w Olsztynie"/>
  </r>
  <r>
    <n v="2"/>
    <s v="Kasa Rolniczego Ubezpieczenia Społecznego Oddział Regionalny w Olsztynie"/>
    <s v="Kościuszki"/>
    <s v="29"/>
    <s v="Działdowo"/>
    <s v="13-200"/>
    <s v="Działdowo"/>
    <s v="PL0037760026338466"/>
    <s v="70193318/1"/>
    <s v="Energa Operator S.A."/>
    <s v="Energa Obrót S.A."/>
    <x v="0"/>
    <n v="20"/>
    <n v="16.385999999999999"/>
    <d v="2018-01-01T00:00:00"/>
    <s v="tak"/>
    <s v="pierwsza"/>
    <s v="Kasa Rolniczego Ubezpieczenia Społecznego Oddział Regionalny w Olsztynie"/>
    <s v="Kasa Rolniczego Ubezpieczenia Społecznego Oddział Regionalny w Olsztynie"/>
  </r>
  <r>
    <n v="3"/>
    <s v="KRUS Oddział Regionalny w Olsztynie"/>
    <s v="Wawelska"/>
    <s v="24"/>
    <s v="Ełk"/>
    <s v="19-300"/>
    <s v="Ełk"/>
    <s v="PL_ZEBB_2805032498_09"/>
    <s v="90117019"/>
    <s v="PGE Dystrybucja S.A. oddział w Białymstoku"/>
    <s v="PGE Obrót S.A."/>
    <x v="0"/>
    <n v="20"/>
    <n v="14.018000000000001"/>
    <d v="2018-01-01T00:00:00"/>
    <s v="tak"/>
    <s v="pierwsza"/>
    <s v="Kasa Rolniczego Ubezpieczenia Społecznego Oddział Regionalny w Olsztynie"/>
    <s v="Kasa Rolniczego Ubezpieczenia Społecznego Oddział Regionalny w Olsztynie"/>
  </r>
  <r>
    <n v="4"/>
    <s v="Kasa Rolniczego Ubezpieczenia Społecznego"/>
    <s v="Okrzei"/>
    <s v="1 garaż m 25"/>
    <s v="Giżycko"/>
    <s v="11-500"/>
    <s v="Giżycko"/>
    <s v="PL_ZEBB_2806028751_03"/>
    <s v="01402224"/>
    <s v="PGE Dystrybucja S.A. oddział w Białymstoku"/>
    <s v="PGE Obrót S.A."/>
    <x v="0"/>
    <n v="2"/>
    <n v="0"/>
    <d v="2018-01-01T00:00:00"/>
    <s v="tak"/>
    <s v="pierwsza"/>
    <s v="Kasa Rolniczego Ubezpieczenia Społecznego Oddział Regionalny w Olsztynie"/>
    <s v="Kasa Rolniczego Ubezpieczenia Społecznego Oddział Regionalny w Olsztynie"/>
  </r>
  <r>
    <n v="5"/>
    <s v="Kasa Rolniczego Ubezpieczenia Społecznego"/>
    <s v="3 Maja"/>
    <s v="6"/>
    <s v="Giżycko"/>
    <s v="11-500"/>
    <s v="Giżycko"/>
    <s v="PL_ZEBB_2806016541_08"/>
    <s v="90426627"/>
    <s v="PGE Dystrybucja S.A. oddział w Białymstoku"/>
    <s v="PGE Obrót S.A."/>
    <x v="0"/>
    <n v="15"/>
    <n v="29.756"/>
    <d v="2018-01-01T00:00:00"/>
    <s v="tak"/>
    <s v="pierwsza"/>
    <s v="Kasa Rolniczego Ubezpieczenia Społecznego Oddział Regionalny w Olsztynie"/>
    <s v="Kasa Rolniczego Ubezpieczenia Społecznego Oddział Regionalny w Olsztynie"/>
  </r>
  <r>
    <n v="6"/>
    <s v="Kasa Rolniczego Ubezpiec"/>
    <s v="Kopernika"/>
    <s v="6A"/>
    <s v="Iława"/>
    <s v="14-200"/>
    <s v="Iława"/>
    <s v="480037660131112576"/>
    <s v="60614603"/>
    <s v="Energa Operator S.A."/>
    <s v="Energa Obrót S.A."/>
    <x v="0"/>
    <n v="5"/>
    <n v="0.432"/>
    <d v="2018-01-01T00:00:00"/>
    <s v="tak"/>
    <s v="pierwsza"/>
    <s v="Kasa Rolniczego Ubezpieczenia Społecznego Oddział Regionalny w Olsztynie"/>
    <s v="Kasa Rolniczego Ubezpieczenia Społecznego Oddział Regionalny w Olsztynie"/>
  </r>
  <r>
    <n v="7"/>
    <s v="Kasa Rolniczego Ubezpiec"/>
    <s v="Wolności"/>
    <s v="7"/>
    <s v="Lidzbark Warmiński"/>
    <s v="11-100"/>
    <s v="Lidzbark Warmiński"/>
    <s v="480037620108354828"/>
    <s v="00087026"/>
    <s v="Energa Operator S.A."/>
    <s v="Energa Obrót S.A."/>
    <x v="0"/>
    <n v="25"/>
    <n v="25.175999999999998"/>
    <d v="2018-01-01T00:00:00"/>
    <s v="tak"/>
    <s v="pierwsza"/>
    <s v="Kasa Rolniczego Ubezpieczenia Społecznego Oddział Regionalny w Olsztynie"/>
    <s v="Kasa Rolniczego Ubezpieczenia Społecznego Oddział Regionalny w Olsztynie"/>
  </r>
  <r>
    <n v="8"/>
    <s v="Kasa Rolniczego Ubezpiec"/>
    <s v="Kopernika"/>
    <s v="2A m. 2"/>
    <s v="Nidzica"/>
    <s v="13-100"/>
    <s v="Nidzica"/>
    <s v="480037650125253186"/>
    <s v="29135627"/>
    <s v="Energa Operator S.A."/>
    <s v="Energa Obrót S.A."/>
    <x v="0"/>
    <n v="5"/>
    <n v="2.5019999999999998"/>
    <d v="2018-01-01T00:00:00"/>
    <s v="tak"/>
    <s v="pierwsza"/>
    <s v="Kasa Rolniczego Ubezpieczenia Społecznego Oddział Regionalny w Olsztynie"/>
    <s v="Kasa Rolniczego Ubezpieczenia Społecznego Oddział Regionalny w Olsztynie"/>
  </r>
  <r>
    <n v="9"/>
    <s v="Kasa Rolniczego Ubezpiec"/>
    <s v="Kopernika"/>
    <s v="2A m. 3"/>
    <s v="Nidzica"/>
    <s v="13-100"/>
    <s v="Nidzica"/>
    <s v="480037650125253388"/>
    <s v="07884518"/>
    <s v="Energa Operator S.A."/>
    <s v="Energa Obrót S.A."/>
    <x v="0"/>
    <n v="12"/>
    <n v="9.7620000000000005"/>
    <d v="2018-01-01T00:00:00"/>
    <s v="tak"/>
    <s v="pierwsza"/>
    <s v="Kasa Rolniczego Ubezpieczenia Społecznego Oddział Regionalny w Olsztynie"/>
    <s v="Kasa Rolniczego Ubezpieczenia Społecznego Oddział Regionalny w Olsztynie"/>
  </r>
  <r>
    <n v="10"/>
    <s v="Planówka terenowa KRUS"/>
    <s v="Lipowa"/>
    <s v="2A"/>
    <s v="Nowe Miasto Lubawskie"/>
    <s v="13-300"/>
    <s v="Nowe Miasto Lubawskie"/>
    <s v="PL0037950046616305"/>
    <s v="57021/1"/>
    <s v="Energa Operator S.A."/>
    <s v="Energa Obrót S.A."/>
    <x v="0"/>
    <n v="40"/>
    <n v="19.553999999999998"/>
    <d v="2018-01-01T00:00:00"/>
    <s v="tak"/>
    <s v="pierwsza"/>
    <s v="Kasa Rolniczego Ubezpieczenia Społecznego Oddział Regionalny w Olsztynie"/>
    <s v="Kasa Rolniczego Ubezpieczenia Społecznego Oddział Regionalny w Olsztynie"/>
  </r>
  <r>
    <n v="11"/>
    <s v="KRUS Oddział Regionalny w Olsztynie"/>
    <s v="Armii Krajowej "/>
    <s v="25"/>
    <s v="Olecko"/>
    <s v="19-400"/>
    <s v="Olecko"/>
    <s v="PL_ZEBB_2813012990_06"/>
    <s v="90998867"/>
    <s v="PGE Dystrybucja S.A. oddział w Białymstoku"/>
    <s v="PGE Obrót S.A."/>
    <x v="0"/>
    <n v="24"/>
    <n v="23.32"/>
    <d v="2018-01-01T00:00:00"/>
    <s v="tak"/>
    <s v="pierwsza"/>
    <s v="Kasa Rolniczego Ubezpieczenia Społecznego Oddział Regionalny w Olsztynie"/>
    <s v="Kasa Rolniczego Ubezpieczenia Społecznego Oddział Regionalny w Olsztynie"/>
  </r>
  <r>
    <n v="12"/>
    <s v="Kasa Rolnicczego Ubezp. Społecznego O/R"/>
    <s v="Mickiewicza"/>
    <s v="1"/>
    <s v="Olsztyn"/>
    <s v="10-549"/>
    <s v="Olsztyn"/>
    <s v="PL0037630033447772"/>
    <s v="58006499"/>
    <s v="Energa Operator S.A."/>
    <s v="Energa Obrót S.A."/>
    <x v="1"/>
    <n v="60"/>
    <n v="181.4"/>
    <d v="2018-01-01T00:00:00"/>
    <s v="tak"/>
    <s v="pierwsza"/>
    <s v="Kasa Rolniczego Ubezpieczenia Społecznego Oddział Regionalny w Olsztynie"/>
    <s v="Kasa Rolniczego Ubezpieczenia Społecznego Oddział Regionalny w Olsztynie"/>
  </r>
  <r>
    <n v="13"/>
    <s v="Kasa Rolniczego Ubezpiec"/>
    <s v="Wyspiańskiego"/>
    <s v="40"/>
    <s v="Ostróda"/>
    <s v="14-100"/>
    <s v="Ostróda"/>
    <s v="480037640119725418"/>
    <s v="71536913"/>
    <s v="Energa Operator S.A."/>
    <s v="Energa Obrót S.A."/>
    <x v="0"/>
    <n v="15"/>
    <n v="15.273999999999999"/>
    <d v="2018-01-01T00:00:00"/>
    <s v="tak"/>
    <s v="pierwsza"/>
    <s v="Kasa Rolniczego Ubezpieczenia Społecznego Oddział Regionalny w Olsztynie"/>
    <s v="Kasa Rolniczego Ubezpieczenia Społecznego Oddział Regionalny w Olsztynie"/>
  </r>
  <r>
    <n v="14"/>
    <s v="Kasa Rolniczego Ubezpiec"/>
    <s v="3 Maja "/>
    <s v="21 m. 52"/>
    <s v="Morąg"/>
    <s v="14-300"/>
    <s v="Morąg"/>
    <s v="480037640121567206"/>
    <s v="60760603"/>
    <s v="Energa Operator S.A."/>
    <s v="Energa Obrót S.A."/>
    <x v="0"/>
    <n v="4"/>
    <n v="11.29"/>
    <d v="2018-01-01T00:00:00"/>
    <s v="tak"/>
    <s v="pierwsza"/>
    <s v="Kasa Rolniczego Ubezpieczenia Społecznego Oddział Regionalny w Olsztynie"/>
    <s v="Kasa Rolniczego Ubezpieczenia Społecznego Oddział Regionalny w Olsztynie"/>
  </r>
  <r>
    <n v="15"/>
    <s v="Kasa Rolniczego Ubezpieczenia Społecznego"/>
    <s v="Dworcowa"/>
    <s v="2"/>
    <s v="Pisz"/>
    <s v="12-200"/>
    <s v="Pisz"/>
    <s v="PL_ZEBB_2816009334_07"/>
    <s v="10501139"/>
    <s v="PGE Dystrybucja S.A. oddział w Białymstoku"/>
    <s v="PGE Obrót S.A."/>
    <x v="0"/>
    <n v="10"/>
    <n v="20.827999999999999"/>
    <d v="2018-01-01T00:00:00"/>
    <s v="tak"/>
    <s v="pierwsza"/>
    <s v="Kasa Rolniczego Ubezpieczenia Społecznego Oddział Regionalny w Olsztynie"/>
    <s v="Kasa Rolniczego Ubezpieczenia Społecznego Oddział Regionalny w Olsztynie"/>
  </r>
  <r>
    <n v="16"/>
    <s v="Budynek Biurowy"/>
    <s v="Cicha"/>
    <s v="9"/>
    <s v="Pasłęk"/>
    <s v="14-400"/>
    <s v="Pasłęk"/>
    <s v="PL0037210000298109"/>
    <s v="91639080"/>
    <s v="Energa Operator S.A."/>
    <s v="Energa Obrót S.A."/>
    <x v="0"/>
    <n v="32.5"/>
    <n v="12"/>
    <d v="2018-01-01T00:00:00"/>
    <s v="tak"/>
    <s v="pierwsza"/>
    <s v="Kasa Rolniczego Ubezpieczenia Społecznego Oddział Regionalny w Olsztynie"/>
    <s v="Kasa Rolniczego Ubezpieczenia Społecznego Oddział Regionalny w Olsztynie"/>
  </r>
  <r>
    <n v="17"/>
    <s v="Kasa Rolniczego Ubezpiec"/>
    <s v="1 Maja"/>
    <s v="35"/>
    <s v="Szczytno"/>
    <s v="12-100"/>
    <s v="Szczytno"/>
    <s v="PL0037650126060714"/>
    <s v="00068618"/>
    <s v="Energa Operator S.A."/>
    <s v="Energa Obrót S.A."/>
    <x v="0"/>
    <n v="5"/>
    <n v="11.038"/>
    <d v="2018-01-01T00:00:00"/>
    <s v="tak"/>
    <s v="pierwsza"/>
    <s v="Kasa Rolniczego Ubezpieczenia Społecznego Oddział Regionalny w Olsztynie"/>
    <s v="Kasa Rolniczego Ubezpieczenia Społecznego Oddział Regionalny w Olsztynie"/>
  </r>
  <r>
    <n v="18"/>
    <s v="Kasa Rolniczego Ubezpiec"/>
    <s v="1 Maja"/>
    <s v="35"/>
    <s v="Szczytno"/>
    <s v="12-100"/>
    <s v="Szczytno"/>
    <s v="480037650126070414"/>
    <s v="00010145"/>
    <s v="Energa Operator S.A."/>
    <s v="Energa Obrót S.A."/>
    <x v="2"/>
    <n v="15"/>
    <n v="2.5419999999999998"/>
    <d v="2018-01-01T00:00:00"/>
    <s v="tak"/>
    <s v="pierwsza"/>
    <s v="Kasa Rolniczego Ubezpieczenia Społecznego Oddział Regionalny w Olsztynie"/>
    <s v="Kasa Rolniczego Ubezpieczenia Społecznego Oddział Regionalny w Olsztyn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4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0:D24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numFmtId="2" showAll="0"/>
    <pivotField dataField="1" numFmtId="164" showAll="0"/>
    <pivotField numFmtId="14" showAll="0"/>
    <pivotField showAll="0"/>
    <pivotField showAll="0"/>
    <pivotField dataField="1"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Łączne zużycie energii [MWh] w okresie obowiązywania umowy " fld="13" baseField="0" baseItem="0"/>
    <dataField name="Ilość PPE" fld="17" subtotal="count" baseField="0" baseItem="0"/>
  </dataFields>
  <formats count="8">
    <format dxfId="7">
      <pivotArea field="1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1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1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0"/>
          </reference>
          <reference field="11" count="0"/>
        </references>
      </pivotArea>
    </format>
    <format dxfId="0">
      <pivotArea field="1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7" zoomScaleNormal="100" workbookViewId="0">
      <selection activeCell="C30" sqref="C30"/>
    </sheetView>
  </sheetViews>
  <sheetFormatPr defaultRowHeight="15" x14ac:dyDescent="0.25"/>
  <cols>
    <col min="1" max="1" width="9.140625" style="7"/>
    <col min="2" max="2" width="14.28515625" style="7" customWidth="1"/>
    <col min="3" max="4" width="23.5703125" style="7" customWidth="1"/>
    <col min="5" max="5" width="22.140625" style="7" customWidth="1"/>
    <col min="6" max="7" width="8.7109375" style="7" customWidth="1"/>
    <col min="8" max="9" width="14" style="7" bestFit="1" customWidth="1"/>
    <col min="10" max="10" width="15.42578125" style="7" bestFit="1" customWidth="1"/>
    <col min="11" max="11" width="14" style="7" bestFit="1" customWidth="1"/>
    <col min="12" max="12" width="9.140625" style="7"/>
    <col min="13" max="13" width="7.28515625" style="7" customWidth="1"/>
    <col min="14" max="16384" width="9.140625" style="7"/>
  </cols>
  <sheetData>
    <row r="1" spans="1:15" x14ac:dyDescent="0.25">
      <c r="K1" s="7" t="s">
        <v>17</v>
      </c>
    </row>
    <row r="3" spans="1:15" ht="18.75" x14ac:dyDescent="0.3">
      <c r="B3" s="33" t="s">
        <v>18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6" spans="1:15" ht="18.75" x14ac:dyDescent="0.3">
      <c r="A6" s="34" t="s">
        <v>149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"/>
      <c r="O6" s="5"/>
    </row>
    <row r="9" spans="1:15" ht="18.75" x14ac:dyDescent="0.3">
      <c r="A9" s="35" t="s">
        <v>150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6"/>
      <c r="O9" s="6"/>
    </row>
    <row r="11" spans="1:15" ht="18.75" x14ac:dyDescent="0.25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4" spans="1:15" ht="18.75" x14ac:dyDescent="0.3">
      <c r="A14" s="35" t="s">
        <v>151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8"/>
    </row>
    <row r="15" spans="1:15" ht="51" customHeight="1" x14ac:dyDescent="0.3">
      <c r="A15" s="31" t="s">
        <v>148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7" spans="2:10" x14ac:dyDescent="0.25">
      <c r="B17" s="23"/>
      <c r="C17" s="24"/>
      <c r="D17" s="24"/>
      <c r="E17" s="24"/>
      <c r="F17" s="24"/>
    </row>
    <row r="18" spans="2:10" ht="18.75" x14ac:dyDescent="0.3">
      <c r="B18" s="20" t="s">
        <v>26</v>
      </c>
      <c r="F18" s="21"/>
      <c r="H18" s="21"/>
    </row>
    <row r="19" spans="2:10" x14ac:dyDescent="0.25">
      <c r="E19" s="22"/>
      <c r="H19" s="21"/>
      <c r="I19" s="17"/>
      <c r="J19" s="22"/>
    </row>
    <row r="20" spans="2:10" s="25" customFormat="1" ht="63" customHeight="1" x14ac:dyDescent="0.25">
      <c r="B20" s="26" t="s">
        <v>24</v>
      </c>
      <c r="C20" s="26" t="s">
        <v>27</v>
      </c>
      <c r="D20" s="27" t="s">
        <v>34</v>
      </c>
      <c r="E20" s="49"/>
      <c r="F20" s="49"/>
      <c r="H20" s="29"/>
    </row>
    <row r="21" spans="2:10" x14ac:dyDescent="0.25">
      <c r="B21" s="47" t="s">
        <v>16</v>
      </c>
      <c r="C21" s="53">
        <v>222.858</v>
      </c>
      <c r="D21" s="48">
        <v>16</v>
      </c>
      <c r="E21" s="50"/>
      <c r="F21" s="51"/>
      <c r="H21" s="21"/>
    </row>
    <row r="22" spans="2:10" x14ac:dyDescent="0.25">
      <c r="B22" s="47" t="s">
        <v>25</v>
      </c>
      <c r="C22" s="53">
        <v>2.5419999999999998</v>
      </c>
      <c r="D22" s="48">
        <v>1</v>
      </c>
      <c r="E22" s="50"/>
      <c r="F22" s="51"/>
      <c r="H22" s="21"/>
    </row>
    <row r="23" spans="2:10" x14ac:dyDescent="0.25">
      <c r="B23" s="47" t="s">
        <v>33</v>
      </c>
      <c r="C23" s="53">
        <v>181.4</v>
      </c>
      <c r="D23" s="48">
        <v>1</v>
      </c>
      <c r="E23" s="50"/>
      <c r="F23" s="51"/>
      <c r="H23" s="21"/>
    </row>
    <row r="24" spans="2:10" x14ac:dyDescent="0.25">
      <c r="B24" s="47" t="s">
        <v>23</v>
      </c>
      <c r="C24" s="53">
        <v>406.8</v>
      </c>
      <c r="D24" s="48">
        <v>18</v>
      </c>
      <c r="E24" s="50"/>
      <c r="F24" s="51"/>
      <c r="H24" s="21"/>
    </row>
    <row r="25" spans="2:10" x14ac:dyDescent="0.25">
      <c r="B25" s="52"/>
      <c r="C25" s="50"/>
      <c r="D25" s="50"/>
      <c r="E25" s="50"/>
      <c r="F25" s="51"/>
      <c r="H25" s="17"/>
    </row>
    <row r="26" spans="2:10" x14ac:dyDescent="0.25">
      <c r="B26" s="52"/>
      <c r="C26" s="50"/>
      <c r="D26" s="50"/>
      <c r="E26" s="50"/>
      <c r="F26" s="51"/>
    </row>
    <row r="27" spans="2:10" x14ac:dyDescent="0.25">
      <c r="B27" s="52"/>
      <c r="C27" s="50"/>
      <c r="D27" s="50"/>
      <c r="E27" s="50"/>
      <c r="F27" s="51"/>
    </row>
    <row r="28" spans="2:10" s="28" customFormat="1" x14ac:dyDescent="0.25">
      <c r="H28" s="30"/>
    </row>
  </sheetData>
  <mergeCells count="6">
    <mergeCell ref="A15:M15"/>
    <mergeCell ref="B3:L3"/>
    <mergeCell ref="A6:M6"/>
    <mergeCell ref="A9:M9"/>
    <mergeCell ref="A11:M11"/>
    <mergeCell ref="A14:M14"/>
  </mergeCells>
  <phoneticPr fontId="5" type="noConversion"/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W12" sqref="W12"/>
    </sheetView>
  </sheetViews>
  <sheetFormatPr defaultRowHeight="15" x14ac:dyDescent="0.25"/>
  <cols>
    <col min="1" max="16384" width="9.140625" style="7"/>
  </cols>
  <sheetData>
    <row r="2" spans="2:21" x14ac:dyDescent="0.25">
      <c r="B2" s="38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4" spans="2:21" x14ac:dyDescent="0.25">
      <c r="B4" s="39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7" spans="2:21" ht="78.75" customHeight="1" x14ac:dyDescent="0.25">
      <c r="B7" s="40" t="s">
        <v>28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9" spans="2:21" x14ac:dyDescent="0.25">
      <c r="B9" s="41" t="s">
        <v>21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2" spans="2:21" ht="207.75" customHeight="1" x14ac:dyDescent="0.25">
      <c r="B12" s="37" t="s">
        <v>29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</sheetData>
  <mergeCells count="5">
    <mergeCell ref="B12:U12"/>
    <mergeCell ref="B2:U2"/>
    <mergeCell ref="B4:U5"/>
    <mergeCell ref="B7:U7"/>
    <mergeCell ref="B9:U10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"/>
  <sheetViews>
    <sheetView zoomScale="80" zoomScaleNormal="80" workbookViewId="0">
      <selection activeCell="H4" sqref="H4"/>
    </sheetView>
  </sheetViews>
  <sheetFormatPr defaultRowHeight="15" x14ac:dyDescent="0.25"/>
  <cols>
    <col min="3" max="3" width="5.85546875" bestFit="1" customWidth="1"/>
    <col min="4" max="4" width="82.140625" customWidth="1"/>
    <col min="5" max="5" width="14.28515625" bestFit="1" customWidth="1"/>
  </cols>
  <sheetData>
    <row r="3" spans="3:5" ht="42" customHeight="1" x14ac:dyDescent="0.25">
      <c r="C3" s="9" t="s">
        <v>1</v>
      </c>
      <c r="D3" s="9" t="s">
        <v>152</v>
      </c>
      <c r="E3" s="9" t="s">
        <v>22</v>
      </c>
    </row>
    <row r="4" spans="3:5" s="11" customFormat="1" ht="30" x14ac:dyDescent="0.25">
      <c r="C4" s="10">
        <v>1</v>
      </c>
      <c r="D4" s="18" t="s">
        <v>36</v>
      </c>
      <c r="E4" s="10">
        <v>5260013054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B7" sqref="B7"/>
    </sheetView>
  </sheetViews>
  <sheetFormatPr defaultRowHeight="15" x14ac:dyDescent="0.25"/>
  <cols>
    <col min="1" max="1" width="3.42578125" style="12" bestFit="1" customWidth="1"/>
    <col min="2" max="2" width="52.5703125" style="12" bestFit="1" customWidth="1"/>
    <col min="3" max="3" width="11.140625" style="12" bestFit="1" customWidth="1"/>
    <col min="4" max="4" width="9.28515625" style="13" bestFit="1" customWidth="1"/>
    <col min="5" max="5" width="17.5703125" style="12" bestFit="1" customWidth="1"/>
    <col min="6" max="6" width="9.140625" style="12"/>
    <col min="7" max="7" width="17.5703125" style="12" bestFit="1" customWidth="1"/>
    <col min="8" max="8" width="18.7109375" style="13" bestFit="1" customWidth="1"/>
    <col min="9" max="9" width="11.42578125" style="13" customWidth="1"/>
    <col min="10" max="10" width="30.42578125" style="12" bestFit="1" customWidth="1"/>
    <col min="11" max="11" width="26.28515625" style="12" customWidth="1"/>
    <col min="12" max="12" width="8.28515625" style="12" bestFit="1" customWidth="1"/>
    <col min="13" max="13" width="12.7109375" style="12" bestFit="1" customWidth="1"/>
    <col min="14" max="14" width="11.5703125" style="12" customWidth="1"/>
    <col min="15" max="15" width="10.140625" style="12" bestFit="1" customWidth="1"/>
    <col min="16" max="17" width="11.140625" style="12" customWidth="1"/>
    <col min="18" max="18" width="52.5703125" style="12" bestFit="1" customWidth="1"/>
  </cols>
  <sheetData>
    <row r="1" spans="1:18" x14ac:dyDescent="0.25">
      <c r="M1" s="14"/>
      <c r="N1" s="15"/>
    </row>
    <row r="2" spans="1:18" x14ac:dyDescent="0.25">
      <c r="M2" s="14"/>
      <c r="N2" s="15"/>
    </row>
    <row r="3" spans="1:18" ht="18.7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x14ac:dyDescent="0.25">
      <c r="A4" s="4"/>
    </row>
    <row r="5" spans="1:18" x14ac:dyDescent="0.25">
      <c r="M5" s="14"/>
      <c r="N5" s="15"/>
    </row>
    <row r="6" spans="1:18" ht="56.2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30</v>
      </c>
      <c r="L6" s="1" t="s">
        <v>11</v>
      </c>
      <c r="M6" s="2" t="s">
        <v>12</v>
      </c>
      <c r="N6" s="3" t="s">
        <v>13</v>
      </c>
      <c r="O6" s="1" t="s">
        <v>14</v>
      </c>
      <c r="P6" s="1" t="s">
        <v>37</v>
      </c>
      <c r="Q6" s="1" t="s">
        <v>15</v>
      </c>
      <c r="R6" s="1" t="s">
        <v>152</v>
      </c>
    </row>
    <row r="7" spans="1:18" s="19" customFormat="1" x14ac:dyDescent="0.25">
      <c r="A7" s="16">
        <v>1</v>
      </c>
      <c r="B7" s="16" t="s">
        <v>38</v>
      </c>
      <c r="C7" s="16" t="s">
        <v>39</v>
      </c>
      <c r="D7" s="43" t="s">
        <v>40</v>
      </c>
      <c r="E7" s="16" t="s">
        <v>41</v>
      </c>
      <c r="F7" s="16" t="s">
        <v>42</v>
      </c>
      <c r="G7" s="16" t="s">
        <v>41</v>
      </c>
      <c r="H7" s="43" t="s">
        <v>43</v>
      </c>
      <c r="I7" s="43" t="s">
        <v>44</v>
      </c>
      <c r="J7" s="16" t="s">
        <v>45</v>
      </c>
      <c r="K7" s="16" t="s">
        <v>46</v>
      </c>
      <c r="L7" s="16" t="s">
        <v>16</v>
      </c>
      <c r="M7" s="46">
        <v>16.5</v>
      </c>
      <c r="N7" s="44">
        <v>11.522</v>
      </c>
      <c r="O7" s="45">
        <v>43101</v>
      </c>
      <c r="P7" s="45" t="s">
        <v>47</v>
      </c>
      <c r="Q7" s="16" t="s">
        <v>48</v>
      </c>
      <c r="R7" s="16" t="s">
        <v>49</v>
      </c>
    </row>
    <row r="8" spans="1:18" s="19" customFormat="1" x14ac:dyDescent="0.25">
      <c r="A8" s="16">
        <v>2</v>
      </c>
      <c r="B8" s="16" t="s">
        <v>49</v>
      </c>
      <c r="C8" s="16" t="s">
        <v>50</v>
      </c>
      <c r="D8" s="43" t="s">
        <v>51</v>
      </c>
      <c r="E8" s="16" t="s">
        <v>52</v>
      </c>
      <c r="F8" s="16" t="s">
        <v>53</v>
      </c>
      <c r="G8" s="16" t="s">
        <v>52</v>
      </c>
      <c r="H8" s="43" t="s">
        <v>54</v>
      </c>
      <c r="I8" s="43" t="s">
        <v>55</v>
      </c>
      <c r="J8" s="16" t="s">
        <v>45</v>
      </c>
      <c r="K8" s="16" t="s">
        <v>46</v>
      </c>
      <c r="L8" s="16" t="s">
        <v>16</v>
      </c>
      <c r="M8" s="46">
        <v>20</v>
      </c>
      <c r="N8" s="44">
        <v>16.385999999999999</v>
      </c>
      <c r="O8" s="45">
        <v>43101</v>
      </c>
      <c r="P8" s="45" t="s">
        <v>47</v>
      </c>
      <c r="Q8" s="16" t="s">
        <v>48</v>
      </c>
      <c r="R8" s="16" t="s">
        <v>49</v>
      </c>
    </row>
    <row r="9" spans="1:18" s="19" customFormat="1" x14ac:dyDescent="0.25">
      <c r="A9" s="16">
        <v>3</v>
      </c>
      <c r="B9" s="16" t="s">
        <v>56</v>
      </c>
      <c r="C9" s="16" t="s">
        <v>57</v>
      </c>
      <c r="D9" s="43" t="s">
        <v>58</v>
      </c>
      <c r="E9" s="16" t="s">
        <v>59</v>
      </c>
      <c r="F9" s="16" t="s">
        <v>60</v>
      </c>
      <c r="G9" s="16" t="s">
        <v>59</v>
      </c>
      <c r="H9" s="43" t="s">
        <v>61</v>
      </c>
      <c r="I9" s="43" t="s">
        <v>62</v>
      </c>
      <c r="J9" s="16" t="s">
        <v>63</v>
      </c>
      <c r="K9" s="16" t="s">
        <v>64</v>
      </c>
      <c r="L9" s="16" t="s">
        <v>16</v>
      </c>
      <c r="M9" s="46">
        <v>20</v>
      </c>
      <c r="N9" s="44">
        <v>14.018000000000001</v>
      </c>
      <c r="O9" s="45">
        <v>43101</v>
      </c>
      <c r="P9" s="45" t="s">
        <v>47</v>
      </c>
      <c r="Q9" s="16" t="s">
        <v>48</v>
      </c>
      <c r="R9" s="16" t="s">
        <v>49</v>
      </c>
    </row>
    <row r="10" spans="1:18" s="19" customFormat="1" x14ac:dyDescent="0.25">
      <c r="A10" s="16">
        <v>4</v>
      </c>
      <c r="B10" s="16" t="s">
        <v>65</v>
      </c>
      <c r="C10" s="16" t="s">
        <v>66</v>
      </c>
      <c r="D10" s="43" t="s">
        <v>67</v>
      </c>
      <c r="E10" s="16" t="s">
        <v>68</v>
      </c>
      <c r="F10" s="16" t="s">
        <v>69</v>
      </c>
      <c r="G10" s="16" t="s">
        <v>68</v>
      </c>
      <c r="H10" s="43" t="s">
        <v>70</v>
      </c>
      <c r="I10" s="43" t="s">
        <v>71</v>
      </c>
      <c r="J10" s="16" t="s">
        <v>63</v>
      </c>
      <c r="K10" s="16" t="s">
        <v>64</v>
      </c>
      <c r="L10" s="16" t="s">
        <v>16</v>
      </c>
      <c r="M10" s="46">
        <v>2</v>
      </c>
      <c r="N10" s="44">
        <v>0</v>
      </c>
      <c r="O10" s="45">
        <v>43101</v>
      </c>
      <c r="P10" s="45" t="s">
        <v>47</v>
      </c>
      <c r="Q10" s="16" t="s">
        <v>48</v>
      </c>
      <c r="R10" s="16" t="s">
        <v>49</v>
      </c>
    </row>
    <row r="11" spans="1:18" s="19" customFormat="1" x14ac:dyDescent="0.25">
      <c r="A11" s="16">
        <v>5</v>
      </c>
      <c r="B11" s="16" t="s">
        <v>65</v>
      </c>
      <c r="C11" s="16" t="s">
        <v>72</v>
      </c>
      <c r="D11" s="43" t="s">
        <v>73</v>
      </c>
      <c r="E11" s="16" t="s">
        <v>68</v>
      </c>
      <c r="F11" s="16" t="s">
        <v>69</v>
      </c>
      <c r="G11" s="16" t="s">
        <v>68</v>
      </c>
      <c r="H11" s="43" t="s">
        <v>74</v>
      </c>
      <c r="I11" s="43" t="s">
        <v>75</v>
      </c>
      <c r="J11" s="16" t="s">
        <v>63</v>
      </c>
      <c r="K11" s="16" t="s">
        <v>64</v>
      </c>
      <c r="L11" s="16" t="s">
        <v>16</v>
      </c>
      <c r="M11" s="46">
        <v>15</v>
      </c>
      <c r="N11" s="44">
        <v>29.756</v>
      </c>
      <c r="O11" s="45">
        <v>43101</v>
      </c>
      <c r="P11" s="45" t="s">
        <v>47</v>
      </c>
      <c r="Q11" s="16" t="s">
        <v>48</v>
      </c>
      <c r="R11" s="16" t="s">
        <v>49</v>
      </c>
    </row>
    <row r="12" spans="1:18" s="19" customFormat="1" x14ac:dyDescent="0.25">
      <c r="A12" s="16">
        <v>6</v>
      </c>
      <c r="B12" s="16" t="s">
        <v>76</v>
      </c>
      <c r="C12" s="16" t="s">
        <v>77</v>
      </c>
      <c r="D12" s="43" t="s">
        <v>78</v>
      </c>
      <c r="E12" s="16" t="s">
        <v>79</v>
      </c>
      <c r="F12" s="16" t="s">
        <v>80</v>
      </c>
      <c r="G12" s="16" t="s">
        <v>79</v>
      </c>
      <c r="H12" s="43" t="s">
        <v>81</v>
      </c>
      <c r="I12" s="43" t="s">
        <v>82</v>
      </c>
      <c r="J12" s="16" t="s">
        <v>45</v>
      </c>
      <c r="K12" s="16" t="s">
        <v>46</v>
      </c>
      <c r="L12" s="16" t="s">
        <v>16</v>
      </c>
      <c r="M12" s="46">
        <v>5</v>
      </c>
      <c r="N12" s="44">
        <v>0.432</v>
      </c>
      <c r="O12" s="45">
        <v>43101</v>
      </c>
      <c r="P12" s="45" t="s">
        <v>47</v>
      </c>
      <c r="Q12" s="16" t="s">
        <v>48</v>
      </c>
      <c r="R12" s="16" t="s">
        <v>49</v>
      </c>
    </row>
    <row r="13" spans="1:18" s="19" customFormat="1" x14ac:dyDescent="0.25">
      <c r="A13" s="16">
        <v>7</v>
      </c>
      <c r="B13" s="16" t="s">
        <v>76</v>
      </c>
      <c r="C13" s="16" t="s">
        <v>83</v>
      </c>
      <c r="D13" s="43" t="s">
        <v>84</v>
      </c>
      <c r="E13" s="16" t="s">
        <v>85</v>
      </c>
      <c r="F13" s="16" t="s">
        <v>86</v>
      </c>
      <c r="G13" s="16" t="s">
        <v>85</v>
      </c>
      <c r="H13" s="43" t="s">
        <v>87</v>
      </c>
      <c r="I13" s="43" t="s">
        <v>88</v>
      </c>
      <c r="J13" s="16" t="s">
        <v>45</v>
      </c>
      <c r="K13" s="16" t="s">
        <v>46</v>
      </c>
      <c r="L13" s="16" t="s">
        <v>16</v>
      </c>
      <c r="M13" s="46">
        <v>25</v>
      </c>
      <c r="N13" s="44">
        <v>25.175999999999998</v>
      </c>
      <c r="O13" s="45">
        <v>43101</v>
      </c>
      <c r="P13" s="45" t="s">
        <v>47</v>
      </c>
      <c r="Q13" s="16" t="s">
        <v>48</v>
      </c>
      <c r="R13" s="16" t="s">
        <v>49</v>
      </c>
    </row>
    <row r="14" spans="1:18" s="19" customFormat="1" x14ac:dyDescent="0.25">
      <c r="A14" s="16">
        <v>8</v>
      </c>
      <c r="B14" s="16" t="s">
        <v>76</v>
      </c>
      <c r="C14" s="16" t="s">
        <v>77</v>
      </c>
      <c r="D14" s="43" t="s">
        <v>89</v>
      </c>
      <c r="E14" s="16" t="s">
        <v>90</v>
      </c>
      <c r="F14" s="16" t="s">
        <v>91</v>
      </c>
      <c r="G14" s="16" t="s">
        <v>90</v>
      </c>
      <c r="H14" s="43" t="s">
        <v>92</v>
      </c>
      <c r="I14" s="43" t="s">
        <v>93</v>
      </c>
      <c r="J14" s="16" t="s">
        <v>45</v>
      </c>
      <c r="K14" s="16" t="s">
        <v>46</v>
      </c>
      <c r="L14" s="16" t="s">
        <v>16</v>
      </c>
      <c r="M14" s="46">
        <v>5</v>
      </c>
      <c r="N14" s="44">
        <v>2.5019999999999998</v>
      </c>
      <c r="O14" s="45">
        <v>43101</v>
      </c>
      <c r="P14" s="45" t="s">
        <v>47</v>
      </c>
      <c r="Q14" s="16" t="s">
        <v>48</v>
      </c>
      <c r="R14" s="16" t="s">
        <v>49</v>
      </c>
    </row>
    <row r="15" spans="1:18" s="19" customFormat="1" x14ac:dyDescent="0.25">
      <c r="A15" s="16">
        <v>9</v>
      </c>
      <c r="B15" s="16" t="s">
        <v>76</v>
      </c>
      <c r="C15" s="16" t="s">
        <v>77</v>
      </c>
      <c r="D15" s="43" t="s">
        <v>94</v>
      </c>
      <c r="E15" s="16" t="s">
        <v>90</v>
      </c>
      <c r="F15" s="16" t="s">
        <v>91</v>
      </c>
      <c r="G15" s="16" t="s">
        <v>90</v>
      </c>
      <c r="H15" s="43" t="s">
        <v>95</v>
      </c>
      <c r="I15" s="43" t="s">
        <v>96</v>
      </c>
      <c r="J15" s="16" t="s">
        <v>45</v>
      </c>
      <c r="K15" s="16" t="s">
        <v>46</v>
      </c>
      <c r="L15" s="16" t="s">
        <v>16</v>
      </c>
      <c r="M15" s="46">
        <v>12</v>
      </c>
      <c r="N15" s="44">
        <v>9.7620000000000005</v>
      </c>
      <c r="O15" s="45">
        <v>43101</v>
      </c>
      <c r="P15" s="45" t="s">
        <v>47</v>
      </c>
      <c r="Q15" s="16" t="s">
        <v>48</v>
      </c>
      <c r="R15" s="16" t="s">
        <v>49</v>
      </c>
    </row>
    <row r="16" spans="1:18" s="19" customFormat="1" x14ac:dyDescent="0.25">
      <c r="A16" s="16">
        <v>10</v>
      </c>
      <c r="B16" s="16" t="s">
        <v>97</v>
      </c>
      <c r="C16" s="16" t="s">
        <v>98</v>
      </c>
      <c r="D16" s="43" t="s">
        <v>99</v>
      </c>
      <c r="E16" s="16" t="s">
        <v>100</v>
      </c>
      <c r="F16" s="16" t="s">
        <v>101</v>
      </c>
      <c r="G16" s="16" t="s">
        <v>100</v>
      </c>
      <c r="H16" s="43" t="s">
        <v>102</v>
      </c>
      <c r="I16" s="43" t="s">
        <v>103</v>
      </c>
      <c r="J16" s="16" t="s">
        <v>45</v>
      </c>
      <c r="K16" s="16" t="s">
        <v>46</v>
      </c>
      <c r="L16" s="16" t="s">
        <v>16</v>
      </c>
      <c r="M16" s="46">
        <v>40</v>
      </c>
      <c r="N16" s="44">
        <v>19.553999999999998</v>
      </c>
      <c r="O16" s="45">
        <v>43101</v>
      </c>
      <c r="P16" s="45" t="s">
        <v>47</v>
      </c>
      <c r="Q16" s="16" t="s">
        <v>48</v>
      </c>
      <c r="R16" s="16" t="s">
        <v>49</v>
      </c>
    </row>
    <row r="17" spans="1:18" s="19" customFormat="1" x14ac:dyDescent="0.25">
      <c r="A17" s="16">
        <v>11</v>
      </c>
      <c r="B17" s="16" t="s">
        <v>56</v>
      </c>
      <c r="C17" s="16" t="s">
        <v>104</v>
      </c>
      <c r="D17" s="43" t="s">
        <v>105</v>
      </c>
      <c r="E17" s="16" t="s">
        <v>106</v>
      </c>
      <c r="F17" s="16" t="s">
        <v>107</v>
      </c>
      <c r="G17" s="16" t="s">
        <v>106</v>
      </c>
      <c r="H17" s="43" t="s">
        <v>108</v>
      </c>
      <c r="I17" s="43" t="s">
        <v>109</v>
      </c>
      <c r="J17" s="16" t="s">
        <v>63</v>
      </c>
      <c r="K17" s="16" t="s">
        <v>64</v>
      </c>
      <c r="L17" s="16" t="s">
        <v>16</v>
      </c>
      <c r="M17" s="46">
        <v>24</v>
      </c>
      <c r="N17" s="44">
        <v>23.32</v>
      </c>
      <c r="O17" s="45">
        <v>43101</v>
      </c>
      <c r="P17" s="45" t="s">
        <v>47</v>
      </c>
      <c r="Q17" s="16" t="s">
        <v>48</v>
      </c>
      <c r="R17" s="16" t="s">
        <v>49</v>
      </c>
    </row>
    <row r="18" spans="1:18" s="19" customFormat="1" x14ac:dyDescent="0.25">
      <c r="A18" s="16">
        <v>12</v>
      </c>
      <c r="B18" s="16" t="s">
        <v>110</v>
      </c>
      <c r="C18" s="16" t="s">
        <v>111</v>
      </c>
      <c r="D18" s="43" t="s">
        <v>32</v>
      </c>
      <c r="E18" s="16" t="s">
        <v>112</v>
      </c>
      <c r="F18" s="16" t="s">
        <v>113</v>
      </c>
      <c r="G18" s="16" t="s">
        <v>112</v>
      </c>
      <c r="H18" s="43" t="s">
        <v>114</v>
      </c>
      <c r="I18" s="43" t="s">
        <v>115</v>
      </c>
      <c r="J18" s="16" t="s">
        <v>45</v>
      </c>
      <c r="K18" s="16" t="s">
        <v>46</v>
      </c>
      <c r="L18" s="16" t="s">
        <v>33</v>
      </c>
      <c r="M18" s="46">
        <v>60</v>
      </c>
      <c r="N18" s="44">
        <v>181.4</v>
      </c>
      <c r="O18" s="45">
        <v>43101</v>
      </c>
      <c r="P18" s="45" t="s">
        <v>47</v>
      </c>
      <c r="Q18" s="16" t="s">
        <v>48</v>
      </c>
      <c r="R18" s="16" t="s">
        <v>49</v>
      </c>
    </row>
    <row r="19" spans="1:18" s="19" customFormat="1" x14ac:dyDescent="0.25">
      <c r="A19" s="16">
        <v>13</v>
      </c>
      <c r="B19" s="16" t="s">
        <v>76</v>
      </c>
      <c r="C19" s="16" t="s">
        <v>116</v>
      </c>
      <c r="D19" s="43" t="s">
        <v>117</v>
      </c>
      <c r="E19" s="16" t="s">
        <v>118</v>
      </c>
      <c r="F19" s="16" t="s">
        <v>119</v>
      </c>
      <c r="G19" s="16" t="s">
        <v>118</v>
      </c>
      <c r="H19" s="43" t="s">
        <v>120</v>
      </c>
      <c r="I19" s="43" t="s">
        <v>121</v>
      </c>
      <c r="J19" s="16" t="s">
        <v>45</v>
      </c>
      <c r="K19" s="16" t="s">
        <v>46</v>
      </c>
      <c r="L19" s="16" t="s">
        <v>16</v>
      </c>
      <c r="M19" s="46">
        <v>15</v>
      </c>
      <c r="N19" s="44">
        <v>15.273999999999999</v>
      </c>
      <c r="O19" s="45">
        <v>43101</v>
      </c>
      <c r="P19" s="45" t="s">
        <v>47</v>
      </c>
      <c r="Q19" s="16" t="s">
        <v>48</v>
      </c>
      <c r="R19" s="16" t="s">
        <v>49</v>
      </c>
    </row>
    <row r="20" spans="1:18" s="19" customFormat="1" x14ac:dyDescent="0.25">
      <c r="A20" s="16">
        <v>14</v>
      </c>
      <c r="B20" s="16" t="s">
        <v>76</v>
      </c>
      <c r="C20" s="16" t="s">
        <v>122</v>
      </c>
      <c r="D20" s="43" t="s">
        <v>123</v>
      </c>
      <c r="E20" s="16" t="s">
        <v>124</v>
      </c>
      <c r="F20" s="16" t="s">
        <v>125</v>
      </c>
      <c r="G20" s="16" t="s">
        <v>124</v>
      </c>
      <c r="H20" s="43" t="s">
        <v>126</v>
      </c>
      <c r="I20" s="43" t="s">
        <v>127</v>
      </c>
      <c r="J20" s="16" t="s">
        <v>45</v>
      </c>
      <c r="K20" s="16" t="s">
        <v>46</v>
      </c>
      <c r="L20" s="16" t="s">
        <v>16</v>
      </c>
      <c r="M20" s="46">
        <v>4</v>
      </c>
      <c r="N20" s="44">
        <v>11.29</v>
      </c>
      <c r="O20" s="45">
        <v>43101</v>
      </c>
      <c r="P20" s="45" t="s">
        <v>47</v>
      </c>
      <c r="Q20" s="16" t="s">
        <v>48</v>
      </c>
      <c r="R20" s="16" t="s">
        <v>49</v>
      </c>
    </row>
    <row r="21" spans="1:18" s="19" customFormat="1" ht="18.75" customHeight="1" x14ac:dyDescent="0.25">
      <c r="A21" s="16">
        <v>15</v>
      </c>
      <c r="B21" s="16" t="s">
        <v>65</v>
      </c>
      <c r="C21" s="16" t="s">
        <v>128</v>
      </c>
      <c r="D21" s="43" t="s">
        <v>31</v>
      </c>
      <c r="E21" s="16" t="s">
        <v>129</v>
      </c>
      <c r="F21" s="16" t="s">
        <v>130</v>
      </c>
      <c r="G21" s="16" t="s">
        <v>129</v>
      </c>
      <c r="H21" s="43" t="s">
        <v>131</v>
      </c>
      <c r="I21" s="43" t="s">
        <v>132</v>
      </c>
      <c r="J21" s="16" t="s">
        <v>63</v>
      </c>
      <c r="K21" s="16" t="s">
        <v>64</v>
      </c>
      <c r="L21" s="16" t="s">
        <v>16</v>
      </c>
      <c r="M21" s="46">
        <v>10</v>
      </c>
      <c r="N21" s="44">
        <v>20.827999999999999</v>
      </c>
      <c r="O21" s="45">
        <v>43101</v>
      </c>
      <c r="P21" s="45" t="s">
        <v>47</v>
      </c>
      <c r="Q21" s="16" t="s">
        <v>48</v>
      </c>
      <c r="R21" s="16" t="s">
        <v>49</v>
      </c>
    </row>
    <row r="22" spans="1:18" s="19" customFormat="1" ht="18.75" customHeight="1" x14ac:dyDescent="0.25">
      <c r="A22" s="16">
        <v>16</v>
      </c>
      <c r="B22" s="16" t="s">
        <v>133</v>
      </c>
      <c r="C22" s="16" t="s">
        <v>134</v>
      </c>
      <c r="D22" s="43" t="s">
        <v>135</v>
      </c>
      <c r="E22" s="16" t="s">
        <v>136</v>
      </c>
      <c r="F22" s="16" t="s">
        <v>137</v>
      </c>
      <c r="G22" s="16" t="s">
        <v>136</v>
      </c>
      <c r="H22" s="43" t="s">
        <v>138</v>
      </c>
      <c r="I22" s="43" t="s">
        <v>139</v>
      </c>
      <c r="J22" s="16" t="s">
        <v>45</v>
      </c>
      <c r="K22" s="16" t="s">
        <v>46</v>
      </c>
      <c r="L22" s="16" t="s">
        <v>16</v>
      </c>
      <c r="M22" s="46">
        <v>32.5</v>
      </c>
      <c r="N22" s="44">
        <v>12</v>
      </c>
      <c r="O22" s="45">
        <v>43101</v>
      </c>
      <c r="P22" s="45" t="s">
        <v>47</v>
      </c>
      <c r="Q22" s="16" t="s">
        <v>48</v>
      </c>
      <c r="R22" s="16" t="s">
        <v>49</v>
      </c>
    </row>
    <row r="23" spans="1:18" s="19" customFormat="1" ht="18.75" customHeight="1" x14ac:dyDescent="0.25">
      <c r="A23" s="16">
        <v>17</v>
      </c>
      <c r="B23" s="16" t="s">
        <v>76</v>
      </c>
      <c r="C23" s="16" t="s">
        <v>140</v>
      </c>
      <c r="D23" s="43" t="s">
        <v>141</v>
      </c>
      <c r="E23" s="16" t="s">
        <v>142</v>
      </c>
      <c r="F23" s="16" t="s">
        <v>143</v>
      </c>
      <c r="G23" s="16" t="s">
        <v>142</v>
      </c>
      <c r="H23" s="43" t="s">
        <v>144</v>
      </c>
      <c r="I23" s="43" t="s">
        <v>145</v>
      </c>
      <c r="J23" s="16" t="s">
        <v>45</v>
      </c>
      <c r="K23" s="16" t="s">
        <v>46</v>
      </c>
      <c r="L23" s="16" t="s">
        <v>16</v>
      </c>
      <c r="M23" s="46">
        <v>5</v>
      </c>
      <c r="N23" s="44">
        <f>5.519*2</f>
        <v>11.038</v>
      </c>
      <c r="O23" s="45">
        <v>43101</v>
      </c>
      <c r="P23" s="45" t="s">
        <v>47</v>
      </c>
      <c r="Q23" s="16" t="s">
        <v>48</v>
      </c>
      <c r="R23" s="16" t="s">
        <v>49</v>
      </c>
    </row>
    <row r="24" spans="1:18" s="19" customFormat="1" ht="18.75" customHeight="1" x14ac:dyDescent="0.25">
      <c r="A24" s="16">
        <v>18</v>
      </c>
      <c r="B24" s="16" t="s">
        <v>76</v>
      </c>
      <c r="C24" s="16" t="s">
        <v>140</v>
      </c>
      <c r="D24" s="43" t="s">
        <v>141</v>
      </c>
      <c r="E24" s="16" t="s">
        <v>142</v>
      </c>
      <c r="F24" s="16" t="s">
        <v>143</v>
      </c>
      <c r="G24" s="16" t="s">
        <v>142</v>
      </c>
      <c r="H24" s="43" t="s">
        <v>146</v>
      </c>
      <c r="I24" s="43" t="s">
        <v>147</v>
      </c>
      <c r="J24" s="16" t="s">
        <v>45</v>
      </c>
      <c r="K24" s="16" t="s">
        <v>46</v>
      </c>
      <c r="L24" s="16" t="s">
        <v>25</v>
      </c>
      <c r="M24" s="46">
        <v>15</v>
      </c>
      <c r="N24" s="44">
        <f>1.271*2</f>
        <v>2.5419999999999998</v>
      </c>
      <c r="O24" s="45">
        <v>43101</v>
      </c>
      <c r="P24" s="45" t="s">
        <v>47</v>
      </c>
      <c r="Q24" s="16" t="s">
        <v>48</v>
      </c>
      <c r="R24" s="16" t="s">
        <v>49</v>
      </c>
    </row>
    <row r="29" spans="1:18" x14ac:dyDescent="0.25">
      <c r="N29" s="15"/>
    </row>
    <row r="30" spans="1:18" x14ac:dyDescent="0.25">
      <c r="N30" s="15"/>
    </row>
    <row r="36" spans="13:13" x14ac:dyDescent="0.25">
      <c r="M36" s="15"/>
    </row>
  </sheetData>
  <autoFilter ref="A6:R6"/>
  <mergeCells count="1">
    <mergeCell ref="A3:R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Płatnicy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Aleksandra Witkowska</cp:lastModifiedBy>
  <dcterms:created xsi:type="dcterms:W3CDTF">2016-09-05T08:18:04Z</dcterms:created>
  <dcterms:modified xsi:type="dcterms:W3CDTF">2017-11-06T16:04:55Z</dcterms:modified>
</cp:coreProperties>
</file>