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Paweł\Documents\K L I E N C I\KRUS\"/>
    </mc:Choice>
  </mc:AlternateContent>
  <bookViews>
    <workbookView xWindow="0" yWindow="0" windowWidth="20490" windowHeight="7605" tabRatio="733" firstSheet="2" activeTab="2"/>
  </bookViews>
  <sheets>
    <sheet name="polisa pojedyńcza" sheetId="7" state="hidden" r:id="rId1"/>
    <sheet name="polisa zbiorcza rob" sheetId="3" state="hidden" r:id="rId2"/>
    <sheet name="Załącznik do SIWS" sheetId="1" r:id="rId3"/>
    <sheet name="Raport zgodności" sheetId="8" r:id="rId4"/>
  </sheets>
  <externalReferences>
    <externalReference r:id="rId5"/>
  </externalReferences>
  <definedNames>
    <definedName name="_xlnm._FilterDatabase" localSheetId="2" hidden="1">'Załącznik do SIWS'!$A$3:$CU$375</definedName>
    <definedName name="_xlnm.Print_Area" localSheetId="0">'polisa pojedyńcza'!$A$1:$AW$86</definedName>
    <definedName name="_xlnm.Print_Titles" localSheetId="2">'Załącznik do SIWS'!$A:$A</definedName>
  </definedNames>
  <calcPr calcId="152511"/>
</workbook>
</file>

<file path=xl/calcChain.xml><?xml version="1.0" encoding="utf-8"?>
<calcChain xmlns="http://schemas.openxmlformats.org/spreadsheetml/2006/main">
  <c r="K1" i="1" l="1"/>
  <c r="I1" i="1" l="1"/>
  <c r="AH15" i="7" l="1"/>
  <c r="AI14" i="7"/>
  <c r="H58" i="7"/>
  <c r="L60" i="7"/>
  <c r="L61" i="7" s="1"/>
  <c r="L11" i="7"/>
  <c r="L17" i="7" s="1"/>
  <c r="AA47" i="7"/>
  <c r="AK24" i="7"/>
  <c r="AH18" i="7"/>
  <c r="AI17" i="7"/>
  <c r="L12" i="7"/>
  <c r="L18" i="7" s="1"/>
  <c r="H62" i="3"/>
  <c r="L15" i="7" l="1"/>
  <c r="L14" i="7"/>
  <c r="L62" i="7"/>
  <c r="L63" i="7"/>
</calcChain>
</file>

<file path=xl/sharedStrings.xml><?xml version="1.0" encoding="utf-8"?>
<sst xmlns="http://schemas.openxmlformats.org/spreadsheetml/2006/main" count="2199" uniqueCount="1045">
  <si>
    <t>Numer rejestracyjny</t>
  </si>
  <si>
    <t>Numer nadwozia/ VIN</t>
  </si>
  <si>
    <t>jednorazowo</t>
  </si>
  <si>
    <t>AC</t>
  </si>
  <si>
    <t>PESEL/REGON</t>
  </si>
  <si>
    <t xml:space="preserve">RODZAJ </t>
  </si>
  <si>
    <t xml:space="preserve">Rok produkcji </t>
  </si>
  <si>
    <t>OC</t>
  </si>
  <si>
    <t>ZK</t>
  </si>
  <si>
    <t>Pojazd&amp;umowy</t>
  </si>
  <si>
    <t>L.p.</t>
  </si>
  <si>
    <t>Start</t>
  </si>
  <si>
    <t>Polisa</t>
  </si>
  <si>
    <t>oryginał / kopia</t>
  </si>
  <si>
    <t>potwierdzająca zawarcie umowy ubezpieczenia</t>
  </si>
  <si>
    <t>X</t>
  </si>
  <si>
    <t>NNW</t>
  </si>
  <si>
    <t>ASS</t>
  </si>
  <si>
    <t xml:space="preserve">SZ </t>
  </si>
  <si>
    <t>OP</t>
  </si>
  <si>
    <t>IC</t>
  </si>
  <si>
    <t>I.   UBEZPIECZAJĄCY:</t>
  </si>
  <si>
    <t>WŁAŚCICIEL</t>
  </si>
  <si>
    <t>WSPÓŁWŁAŚCICIEL</t>
  </si>
  <si>
    <t>UŻYTKOWNIK</t>
  </si>
  <si>
    <t xml:space="preserve">Imię i nazwisko /  Nazwa </t>
  </si>
  <si>
    <t>NIP</t>
  </si>
  <si>
    <t>Adres z kodem pocztowym</t>
  </si>
  <si>
    <t>II.   UBEZPIECZONY:</t>
  </si>
  <si>
    <t>III. DANE UBEZPIECZONEGO POJAZDU</t>
  </si>
  <si>
    <t>Zgodnie z załącznikiem nr 1</t>
  </si>
  <si>
    <t>Liczba pojazdów osobowych oraz ciężarowych o łądowności do 800 kg:</t>
  </si>
  <si>
    <t>Liczba pojazdów ciężarowych o ład. pow. 800 kg do 3,5 tony:</t>
  </si>
  <si>
    <t>Liczba pojazdów ciężarowych o ład. pow. 3,5 tony oraz specjalnych:</t>
  </si>
  <si>
    <t xml:space="preserve">IV. UBEZPIECZENIE ODPOWIEDZIALNOŚCI CYWILNEJ POSIADACZA POJAZDU MECHANICZNEGO (OC)  </t>
  </si>
  <si>
    <t>Okres ubezpieczenia:</t>
  </si>
  <si>
    <t xml:space="preserve">od dnia: </t>
  </si>
  <si>
    <t>godz.</t>
  </si>
  <si>
    <t>do dnia:</t>
  </si>
  <si>
    <t xml:space="preserve">Do polisy wydano potwierdzenie zawarcia ubezpieczenia OC seria PO-A nr </t>
  </si>
  <si>
    <t>Składka:</t>
  </si>
  <si>
    <t>Do umowy ubezpieczenia odpowiedzialności cywilnej posiadacza pojazdu mechanicznego mają zastosowanie przepisy Ustawy z dnia 22 maja 2003r. o ubezpieczeniach obowiązkowych, UFG i PBUK (Dz.U. nr 124 poz. 1152, z późniejszymi zmianami). Suma gwarancyjna w przypadku szkód na osobie – 5 000 000 euro w odniesieniu do jednego zdarzenia, którego skutki są objęte ubezpieczeniem bez względu na liczbę poszkodowanych;  w przypadku szkód w mieniu – 1 000 000 euro w odniesieniu do jednego zdarzenia, którego skutki są objęte ubezpieczeniem bez względu na liczbę poszkodowanych.</t>
  </si>
  <si>
    <t>V. UBEZPIECZENIE ZIELONA KARTA (ZK)</t>
  </si>
  <si>
    <t xml:space="preserve">Do polisy wydano potwierdzenie zawarcia ubezpieczenia ZK: </t>
  </si>
  <si>
    <t>VI. UBEZPIECZENIE AUTOCASCO (AC)</t>
  </si>
  <si>
    <t>Wariant ubezpieczenia:</t>
  </si>
  <si>
    <t>Autoryzowany</t>
  </si>
  <si>
    <t>Praktyczny</t>
  </si>
  <si>
    <t>Dodatkowe rozszerzenia (warunki ubezpieczenia):</t>
  </si>
  <si>
    <t>udział własny w szkodzie w wysokości:</t>
  </si>
  <si>
    <t>rozszerzenie o ryzyko kradzieży na terenie Białorusi, Mołdawii, Rosji, Ukrainy</t>
  </si>
  <si>
    <t>podwyższenie sumy ubezpieczenia dla bagażu podróżnego do 5000 zł</t>
  </si>
  <si>
    <t>stała suma ub. przez 12 miesięcy</t>
  </si>
  <si>
    <t>bez konsumpcji sumy ubezpieczenia po wypłacie odszkodowania</t>
  </si>
  <si>
    <t>ubezpieczenie z zastosowaniem wariantu Autoryzowanego dla pojazdów pow. 3 roku eksploatacji</t>
  </si>
  <si>
    <t>inne</t>
  </si>
  <si>
    <t>Suma ubezpieczenia:</t>
  </si>
  <si>
    <t>Brutto</t>
  </si>
  <si>
    <t xml:space="preserve">Netto </t>
  </si>
  <si>
    <t xml:space="preserve">Netto + 50% </t>
  </si>
  <si>
    <t>VII. UBEZPIECZENIE NASTĘPSTW NIESZCZĘŚLIWYCH WYPADKÓW (NNW)</t>
  </si>
  <si>
    <t>Suma ubezpieczenia (dla każdego Ubezpieczonego):</t>
  </si>
  <si>
    <t>VIII. UBEZPIECZENIE ASSISTANCE (ASS)</t>
  </si>
  <si>
    <t>Standard</t>
  </si>
  <si>
    <t>Premium</t>
  </si>
  <si>
    <t>IX. UBEZPIECZENIE AUTOSZYBY (SZ)</t>
  </si>
  <si>
    <t>X. UBEZPIECZENIE OCHRONY PRAWNEJ (OP)</t>
  </si>
  <si>
    <t>XI. UBEZPIECZENIE INTERCASCO (IC)</t>
  </si>
  <si>
    <t>XII. SKŁADKA ZA UBEZPIECZENIE:</t>
  </si>
  <si>
    <t>Składka łączna:</t>
  </si>
  <si>
    <t>Składka płatna :</t>
  </si>
  <si>
    <t>gotówką</t>
  </si>
  <si>
    <t xml:space="preserve">przelewem  na niżej wskazane konto do dnia: </t>
  </si>
  <si>
    <t>w 2 ratach</t>
  </si>
  <si>
    <t>w 4 ratach</t>
  </si>
  <si>
    <t>I rata składki w wysokości:</t>
  </si>
  <si>
    <t xml:space="preserve">płatna do dnia: </t>
  </si>
  <si>
    <t xml:space="preserve">II rata składki w wysokości:      </t>
  </si>
  <si>
    <t>III rata składki w wysokości:</t>
  </si>
  <si>
    <t xml:space="preserve">IV rata składki w wysokości:      </t>
  </si>
  <si>
    <t>Nr konta bankowego InterRisk TU S.A. Vienna Insurance Group</t>
  </si>
  <si>
    <t>Ubezpieczający oświadcza, że treść umowy Ubezpieczenia jest mu znana i zrozumiała, oraz że umowa ta została zawarta na podstawie SIWZ, oferty oraz ogólnych warunków ubezpieczeń komunikacyjnych  Pakiet Auto zatwierdzonych uchwałą zarządu InterRisk nr 01/03/06/2014r.  z dnia 3 czerwca 2014r. (wymienionych w pkt. V, VI,VII, VIII, IX, X i XI), które otrzymał przed jej zawarciem. Wniosek ubezpieczeniowy jest integralną częścią umowy ubezpieczenia.</t>
  </si>
  <si>
    <t>………………………………….</t>
  </si>
  <si>
    <t>……………………………………..</t>
  </si>
  <si>
    <t>……………………………………………………….</t>
  </si>
  <si>
    <t>miejscowość, data</t>
  </si>
  <si>
    <t>podpis Ubezpieczającego</t>
  </si>
  <si>
    <t>pieczęć i podpis przedstawiciela InterRisk TU S.A.</t>
  </si>
  <si>
    <t xml:space="preserve"> Vienna Insurance Group</t>
  </si>
  <si>
    <t>InterRisk Towarzystwo Ubezpieczeń S.A. Vienna Insurance Group. Centrala ul. Noakowskiego 22, 00-668 Warszawa, www.interrisk.pl;
Sąd Rejonowy dla M. St. Warszawy, XII Wydział Gospodarczy KRS, KRS 0000054136, NIP 526-00-38-806, Kapitał zakładowy i kapitał wpłacony: 137.640.100 PLN</t>
  </si>
  <si>
    <t>Rozszerzenie zakresu ubezpieczenia na terytorium innych niż RP krajów Europy</t>
  </si>
  <si>
    <t>Rozszerzenia zakresu ubezp.</t>
  </si>
  <si>
    <t>Niestosowanie warunku zajścia wypadku ubezp. w odległości powyżej 20 km od miejsca zamieszkania Ubezpieczonego</t>
  </si>
  <si>
    <t>Zwiększony limit holowania do 1 000 km w razie zajścia wypadku ubezp. na terytorium innego niż RP kraju Europy</t>
  </si>
  <si>
    <t>Wariant</t>
  </si>
  <si>
    <t>Kierowca&amp; pojazd</t>
  </si>
  <si>
    <r>
      <t>seria</t>
    </r>
    <r>
      <rPr>
        <sz val="1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nr</t>
    </r>
    <r>
      <rPr>
        <sz val="18"/>
        <rFont val="Arial"/>
        <family val="2"/>
        <charset val="238"/>
      </rPr>
      <t xml:space="preserve"> </t>
    </r>
  </si>
  <si>
    <t>FL-A 000050 - 0000099</t>
  </si>
  <si>
    <t>ZBIORCZA (ZAŁĄCZNIK)</t>
  </si>
  <si>
    <t>Liczba przyczep,  pojazdów wolnobieżnych oraz ciągników rolniczych:</t>
  </si>
  <si>
    <t xml:space="preserve">Liczba pojazdów </t>
  </si>
  <si>
    <t>Marka:</t>
  </si>
  <si>
    <t>Typ/model:</t>
  </si>
  <si>
    <t>Nr rej:</t>
  </si>
  <si>
    <t>Rodzaj:</t>
  </si>
  <si>
    <t>Pojemność:</t>
  </si>
  <si>
    <t>Rok Produkcji:</t>
  </si>
  <si>
    <t>Nr nadwozia/podwozia (VIN):</t>
  </si>
  <si>
    <t>Liczba miejsc:</t>
  </si>
  <si>
    <t>Ładowność:</t>
  </si>
  <si>
    <t>III.   KORZYSTAJĄCY:</t>
  </si>
  <si>
    <t>IV. DANE UBEZPIECZONEGO POJAZDU</t>
  </si>
  <si>
    <t xml:space="preserve">V. UBEZPIECZENIE ODPOWIEDZIALNOŚCI CYWILNEJ POSIADACZA POJAZDU MECHANICZNEGO (OC)  </t>
  </si>
  <si>
    <t>VI. UBEZPIECZENIE ZIELONA KARTA (ZK)</t>
  </si>
  <si>
    <t>VII. UBEZPIECZENIE AUTOCASCO (AC)</t>
  </si>
  <si>
    <t>VIII. UBEZPIECZENIE NASTĘPSTW NIESZCZĘŚLIWYCH WYPADKÓW (NNW)</t>
  </si>
  <si>
    <t>IX. UBEZPIECZENIE ASSISTANCE (ASS)</t>
  </si>
  <si>
    <t>X. UBEZPIECZENIE AUTOSZYBY (SZ)</t>
  </si>
  <si>
    <t>XI. UBEZPIECZENIE OCHRONY PRAWNEJ (OP)</t>
  </si>
  <si>
    <t>XII. UBEZPIECZENIE INTERCASCO (IC)</t>
  </si>
  <si>
    <t>Pieczęć jednostki organizacyjnej Ubezpieczyciela</t>
  </si>
  <si>
    <r>
      <rPr>
        <strike/>
        <sz val="9"/>
        <rFont val="Arial"/>
        <family val="2"/>
        <charset val="238"/>
      </rPr>
      <t>PESEL/</t>
    </r>
    <r>
      <rPr>
        <sz val="9"/>
        <rFont val="Arial"/>
        <family val="2"/>
        <charset val="238"/>
      </rPr>
      <t>REGON</t>
    </r>
  </si>
  <si>
    <t>-</t>
  </si>
  <si>
    <t>ciągnik samochodowy</t>
  </si>
  <si>
    <t>ZGODNIE Z ZAPISAMI UMG 26/2015/022</t>
  </si>
  <si>
    <t>Składka (zł):</t>
  </si>
  <si>
    <t>Warszawa</t>
  </si>
  <si>
    <t xml:space="preserve">seria numer </t>
  </si>
  <si>
    <t>1. Ubezpieczającemu, Ubezpieczonemu, uposażonemu lub uprawnionemu z umowy ubezpieczenia przysługuje prawo do wniesienia reklamacji w sprawie świadczenia usług przez InterRisk. Można ją wnieść na piśmie w oddziału lub filii InterRisk za pośrednictwem operatora pocztowego, posłańca, kuriera lub złożyć osobiście lub ustnie, tj. telefonicznie poprzez InterRisk Kontakt 22 212 20 12 lub osobiście do protokołu w oddziale lub filii InterRisk.</t>
  </si>
  <si>
    <t>2. Jednostka organizacyjna InterRisk, której dotyczy reklamacja udzieli odpowiedzi na pisemnie lub za pomocą innego trwałego nośnika informacji, a na wniosek klienta–drogą elektroniczną w terminie 30 dni od dnia otrzymania reklamacji. W szczególnie skomplikowanych przypadkach, termin rozpatrzenia reklamacji i udzielenia odpowiedzi może zostać wydłużony do maksymalnie 60 dni od dnia otrzymania reklamacji.</t>
  </si>
  <si>
    <t>3. Ubezpieczającemu, Ubezpieczonemu, uposażonemu lub uprawnionemu z umowy ubezpieczenia przysługuje prawo wniesienia skargi do Rzecznika Finansowego.</t>
  </si>
  <si>
    <t>Ubezpieczający oświadcza, że treść umowy Ubezpieczenia jest mu znana i zrozumiała, oraz że umowa ta została zawarta na podstawie SIWZ, oferty oraz ogólnych warunków ubezpieczeń komunikacyjnych  Pakiet Auto zatwierdzonych uchwałą zarządu InterRisk nr 02/21/07/2015 z dnia 28 sierpnia 2015r. (wymienionych w pkt. V, VI,VII, VIII, IX, X i XI), które otrzymał przed jej zawarciem. Wniosek ubezpieczeniowy jest integralną częścią umowy ubezpieczenia.</t>
  </si>
  <si>
    <t>Mercedes-Benz</t>
  </si>
  <si>
    <t>Actros 1848</t>
  </si>
  <si>
    <t>11946</t>
  </si>
  <si>
    <t>2010</t>
  </si>
  <si>
    <t>udział własny w szkodzie w wysokości: 3000 zł</t>
  </si>
  <si>
    <t>GDAHN23</t>
  </si>
  <si>
    <t>WDB9340621L528366</t>
  </si>
  <si>
    <t>FL-A 073559</t>
  </si>
  <si>
    <t>52 1240 6960 7170 0012 0007 3559</t>
  </si>
  <si>
    <t>X. SKŁADKA ZA UBEZPIECZENIE:</t>
  </si>
  <si>
    <t>Al. Niepodległości 190, 00-608 Warszawa</t>
  </si>
  <si>
    <t>Al. Jana Pawła II 13, 58-500 Jelenia Góra</t>
  </si>
  <si>
    <t>ul. Armii Krajowej 3, 76-200 Słupsk</t>
  </si>
  <si>
    <t>ul. Bratysławska 1a, 31-201 Kraków</t>
  </si>
  <si>
    <t>ul. Bratysławska 1A, 31-201 Kraków</t>
  </si>
  <si>
    <t>ul. Dr Adama Kuklińskiego 3, 07-400 Ostrołęka</t>
  </si>
  <si>
    <t>ul. Droga Męczenników Majdanka 12, 20-325 Lublin</t>
  </si>
  <si>
    <t>ul. Francuska 10a, 40-015 Katowice</t>
  </si>
  <si>
    <t>ul. Gen. J. Bema 44, 65-170 Zielona Góra</t>
  </si>
  <si>
    <t>ul. Grota Roweckiego 38/40, Tomaszów Mazowiecki</t>
  </si>
  <si>
    <t>ul. Konopnickiej 2, 27-500 Opatów</t>
  </si>
  <si>
    <t>ul. Korczaka 5, 42-200 Częstochowa</t>
  </si>
  <si>
    <t>ul. Korczaka 5, 42-217 Częstochowa</t>
  </si>
  <si>
    <t>ul. Krotoszyńska 41, 63-400 Ostrów Wlkp</t>
  </si>
  <si>
    <t>ul. Legionowa 18, 15-099 Białystok</t>
  </si>
  <si>
    <t>ul. Lipowa 16, 69-200 Sulęcin</t>
  </si>
  <si>
    <t>ul. Mickiewicza 1, 10-959 Olsztyn</t>
  </si>
  <si>
    <t>ul. Mickiewicza 40, 86-300 Grudziądz</t>
  </si>
  <si>
    <t>u.. Powstańców Śl. 62 53-333 Wrocław</t>
  </si>
  <si>
    <t>ul. Mińska 25, 03-808 Warszawa</t>
  </si>
  <si>
    <t>ul. Narutowicza 11/13, 26-600 Radom</t>
  </si>
  <si>
    <t>ul. Obrońców Zambrowa 4, 18-300 Zambrów</t>
  </si>
  <si>
    <t>ul. Okrzei 58, 96-300 Żyrardów</t>
  </si>
  <si>
    <t>ul. Ozimska 51a, 45-058 Opole</t>
  </si>
  <si>
    <t>ul. Ozimska 51a, 45-064 Opole</t>
  </si>
  <si>
    <t>ul. Powstańców Śl. 62, 53-333 Wrocław</t>
  </si>
  <si>
    <t>ul. Sienkiewicza 81, 06-400 Ciechanów</t>
  </si>
  <si>
    <t>ul. Słowackiego 7, 35-060 Rzeszów</t>
  </si>
  <si>
    <t>ul. Słowiańska 5, 75-846 Koszalin</t>
  </si>
  <si>
    <t>ul. Św. Marcin 46/50, 60-959 Poznań</t>
  </si>
  <si>
    <t>ul. Święty Marcin 46/50, 60-959 Poznań</t>
  </si>
  <si>
    <t>ul. Trakt Św. Wojciecha 137, 80-043 Gdańsk</t>
  </si>
  <si>
    <t>ul. Wałowa 12, 33-100 Tarnów</t>
  </si>
  <si>
    <t>ul. Wincentego Pola 4, 64-920 Piła</t>
  </si>
  <si>
    <t>ul. Wojska Polskiego 65B, 25-389 Kielce</t>
  </si>
  <si>
    <t>ul. Wyczółkowskiego 22, 85-092 Bydgoszcz</t>
  </si>
  <si>
    <t>ul. Żeligowskiego 32/34, 90-643 Łódź</t>
  </si>
  <si>
    <t>ul. Żeromskiego 22, 98-220 Zduńska Wola</t>
  </si>
  <si>
    <t>DJ21874</t>
  </si>
  <si>
    <t>DJ37670</t>
  </si>
  <si>
    <t>DJ37672</t>
  </si>
  <si>
    <t>DJ41379</t>
  </si>
  <si>
    <t>WI553AS</t>
  </si>
  <si>
    <t>WI8231L</t>
  </si>
  <si>
    <t>WI6874N</t>
  </si>
  <si>
    <t>WI5017T</t>
  </si>
  <si>
    <t>WI3679X</t>
  </si>
  <si>
    <t>WI2338V</t>
  </si>
  <si>
    <t>WI286EJ</t>
  </si>
  <si>
    <t>GS39768</t>
  </si>
  <si>
    <t>KR426NL</t>
  </si>
  <si>
    <t>KR407RY</t>
  </si>
  <si>
    <t>KR408RY</t>
  </si>
  <si>
    <t>KR835UG</t>
  </si>
  <si>
    <t>KR994XE</t>
  </si>
  <si>
    <t>KR997XE</t>
  </si>
  <si>
    <t>KR996XE</t>
  </si>
  <si>
    <t>KR995XE</t>
  </si>
  <si>
    <t>KR4C034</t>
  </si>
  <si>
    <t>KR4C033</t>
  </si>
  <si>
    <t>KR8J578</t>
  </si>
  <si>
    <t>KR8J572</t>
  </si>
  <si>
    <t>KR8J574</t>
  </si>
  <si>
    <t>KR8J575</t>
  </si>
  <si>
    <t>KR8J576</t>
  </si>
  <si>
    <t>KR8J577</t>
  </si>
  <si>
    <t>KR8J571</t>
  </si>
  <si>
    <t>KR8J573</t>
  </si>
  <si>
    <t>WO24094</t>
  </si>
  <si>
    <t>LU2474M</t>
  </si>
  <si>
    <t>LU4793M</t>
  </si>
  <si>
    <t>LU4792M</t>
  </si>
  <si>
    <t>LU4831M</t>
  </si>
  <si>
    <t>LU4830M</t>
  </si>
  <si>
    <t>LU3014R</t>
  </si>
  <si>
    <t>LU3013R</t>
  </si>
  <si>
    <t>LU4879T</t>
  </si>
  <si>
    <t>LU4881T</t>
  </si>
  <si>
    <t>LU4880T</t>
  </si>
  <si>
    <t>LU4887T</t>
  </si>
  <si>
    <t>LU4882T</t>
  </si>
  <si>
    <t>LU4883T</t>
  </si>
  <si>
    <t>LU4885T</t>
  </si>
  <si>
    <t>LU2481M</t>
  </si>
  <si>
    <t>LU4326V</t>
  </si>
  <si>
    <t>LU4328V</t>
  </si>
  <si>
    <t>LU6306Y</t>
  </si>
  <si>
    <t>LU6305Y</t>
  </si>
  <si>
    <t>LU131AW</t>
  </si>
  <si>
    <t>LU130AW</t>
  </si>
  <si>
    <t>LU128AW</t>
  </si>
  <si>
    <t>LU129AW</t>
  </si>
  <si>
    <t>LU649CX</t>
  </si>
  <si>
    <t>LU650CX</t>
  </si>
  <si>
    <t>LU653CX</t>
  </si>
  <si>
    <t>LU144CY</t>
  </si>
  <si>
    <t>SK4942L</t>
  </si>
  <si>
    <t>SK4960L</t>
  </si>
  <si>
    <t>FZ65159</t>
  </si>
  <si>
    <t>FZ6746C</t>
  </si>
  <si>
    <t>FZ6748C</t>
  </si>
  <si>
    <t>FZ3901F</t>
  </si>
  <si>
    <t>FZ3892F</t>
  </si>
  <si>
    <t>FZ5977G</t>
  </si>
  <si>
    <t>FZ5978G</t>
  </si>
  <si>
    <t>FZ5479E</t>
  </si>
  <si>
    <t>FZ5994G</t>
  </si>
  <si>
    <t>ETMV072</t>
  </si>
  <si>
    <t>TOP14GJ</t>
  </si>
  <si>
    <t>TOP13GJ</t>
  </si>
  <si>
    <t>SC2469A</t>
  </si>
  <si>
    <t>SC1071J</t>
  </si>
  <si>
    <t>SC2667K</t>
  </si>
  <si>
    <t>SC6532L</t>
  </si>
  <si>
    <t>SC6531L</t>
  </si>
  <si>
    <t>SC9375M</t>
  </si>
  <si>
    <t>SC9141M</t>
  </si>
  <si>
    <t>SC3647P</t>
  </si>
  <si>
    <t>SC3645P</t>
  </si>
  <si>
    <t>SC3646P</t>
  </si>
  <si>
    <t>SC3523P</t>
  </si>
  <si>
    <t>PO3P476</t>
  </si>
  <si>
    <t>PO3P582</t>
  </si>
  <si>
    <t>POS2EE1</t>
  </si>
  <si>
    <t>BI95275</t>
  </si>
  <si>
    <t>BI2671E</t>
  </si>
  <si>
    <t>BI2669E</t>
  </si>
  <si>
    <t>BI2670E</t>
  </si>
  <si>
    <t>BI2668E</t>
  </si>
  <si>
    <t>BI95467</t>
  </si>
  <si>
    <t>BI4527L</t>
  </si>
  <si>
    <t>BI7832N</t>
  </si>
  <si>
    <t>BI8819S</t>
  </si>
  <si>
    <t>BI5278U</t>
  </si>
  <si>
    <t>BI5373U</t>
  </si>
  <si>
    <t>BI5280U</t>
  </si>
  <si>
    <t>BI5279U</t>
  </si>
  <si>
    <t>BI8258S</t>
  </si>
  <si>
    <t>BI4819U</t>
  </si>
  <si>
    <t>FSUY093</t>
  </si>
  <si>
    <t>NO76532</t>
  </si>
  <si>
    <t>NO92278</t>
  </si>
  <si>
    <t>NO92280</t>
  </si>
  <si>
    <t>NO92279</t>
  </si>
  <si>
    <t>NO3487F</t>
  </si>
  <si>
    <t>NO6417G</t>
  </si>
  <si>
    <t>NO6102H</t>
  </si>
  <si>
    <t>NO6101H</t>
  </si>
  <si>
    <t>NO1046K</t>
  </si>
  <si>
    <t>NO1047K</t>
  </si>
  <si>
    <t>NO3142L</t>
  </si>
  <si>
    <t>NO3141L</t>
  </si>
  <si>
    <t>NO3143L</t>
  </si>
  <si>
    <t>NO6514M</t>
  </si>
  <si>
    <t>NO6513M</t>
  </si>
  <si>
    <t>NO0523K</t>
  </si>
  <si>
    <t>NO6340M</t>
  </si>
  <si>
    <t>CG42107</t>
  </si>
  <si>
    <t>DW3E384</t>
  </si>
  <si>
    <t>WF80123</t>
  </si>
  <si>
    <t>WF80124</t>
  </si>
  <si>
    <t>WF94168</t>
  </si>
  <si>
    <t>WF94167</t>
  </si>
  <si>
    <t>WF8698C</t>
  </si>
  <si>
    <t>WF8704C</t>
  </si>
  <si>
    <t>WF8701C</t>
  </si>
  <si>
    <t>WF8193E</t>
  </si>
  <si>
    <t>WF8192E</t>
  </si>
  <si>
    <t>WF8172E</t>
  </si>
  <si>
    <t>WF9744F</t>
  </si>
  <si>
    <t>WF9754F</t>
  </si>
  <si>
    <t>WF91484</t>
  </si>
  <si>
    <t>WF0129H</t>
  </si>
  <si>
    <t>WF1342J</t>
  </si>
  <si>
    <t>WF3743K</t>
  </si>
  <si>
    <t>WF3744K</t>
  </si>
  <si>
    <t>WF7492L</t>
  </si>
  <si>
    <t>WF7493L</t>
  </si>
  <si>
    <t>WF7490L</t>
  </si>
  <si>
    <t>WF7488L</t>
  </si>
  <si>
    <t>WF7491L</t>
  </si>
  <si>
    <t>WF7122L</t>
  </si>
  <si>
    <t>WF7489L</t>
  </si>
  <si>
    <t>WF3745K</t>
  </si>
  <si>
    <t>WF6918L</t>
  </si>
  <si>
    <t>WR2224E</t>
  </si>
  <si>
    <t>WR2221E</t>
  </si>
  <si>
    <t>BZA80AR</t>
  </si>
  <si>
    <t>BZA71EJ</t>
  </si>
  <si>
    <t>BZA61EJ</t>
  </si>
  <si>
    <t>WZY39XA</t>
  </si>
  <si>
    <t>WZY25RL</t>
  </si>
  <si>
    <t>OP8724F</t>
  </si>
  <si>
    <t>OP64864</t>
  </si>
  <si>
    <t>OP64863</t>
  </si>
  <si>
    <t>OP0270C</t>
  </si>
  <si>
    <t>OP0272E</t>
  </si>
  <si>
    <t>OP0273E</t>
  </si>
  <si>
    <t>OP9035E</t>
  </si>
  <si>
    <t>OP0274E</t>
  </si>
  <si>
    <t>DW056CS</t>
  </si>
  <si>
    <t>DW057CS</t>
  </si>
  <si>
    <t>DW284FG</t>
  </si>
  <si>
    <t>DW860HT</t>
  </si>
  <si>
    <t>DW791YN</t>
  </si>
  <si>
    <t>DW551SU</t>
  </si>
  <si>
    <t>DW553SU</t>
  </si>
  <si>
    <t>DW552SU</t>
  </si>
  <si>
    <t>DW594UH</t>
  </si>
  <si>
    <t>DW593UH</t>
  </si>
  <si>
    <t>DW949XT</t>
  </si>
  <si>
    <t>DW9A336</t>
  </si>
  <si>
    <t>DW9A335</t>
  </si>
  <si>
    <t>DW9A334</t>
  </si>
  <si>
    <t>DW557UH</t>
  </si>
  <si>
    <t>DW7A990</t>
  </si>
  <si>
    <t>WCI74WV</t>
  </si>
  <si>
    <t>RZ79595</t>
  </si>
  <si>
    <t>RZ2178C</t>
  </si>
  <si>
    <t>RZ5407E</t>
  </si>
  <si>
    <t>RZ5361E</t>
  </si>
  <si>
    <t>RZ2863H</t>
  </si>
  <si>
    <t>RZ2926H</t>
  </si>
  <si>
    <t>RZ2867H</t>
  </si>
  <si>
    <t>RZ2923H</t>
  </si>
  <si>
    <t>RZ7852J</t>
  </si>
  <si>
    <t>RZ7870J</t>
  </si>
  <si>
    <t>RZ1533L</t>
  </si>
  <si>
    <t>RZ1534L</t>
  </si>
  <si>
    <t>RZ6667M</t>
  </si>
  <si>
    <t>RZ6669M</t>
  </si>
  <si>
    <t>RZ7851J</t>
  </si>
  <si>
    <t>RZ6542M</t>
  </si>
  <si>
    <t>ZK0810C</t>
  </si>
  <si>
    <t>ZK0914C</t>
  </si>
  <si>
    <t>ZK1083C</t>
  </si>
  <si>
    <t>ZK56590</t>
  </si>
  <si>
    <t>ZK56589</t>
  </si>
  <si>
    <t>ZK84036</t>
  </si>
  <si>
    <t>ZK3629A</t>
  </si>
  <si>
    <t>ZK3628A</t>
  </si>
  <si>
    <t>ZK1249C</t>
  </si>
  <si>
    <t>ZK3576A</t>
  </si>
  <si>
    <t>ZK0791C</t>
  </si>
  <si>
    <t>PO6312T</t>
  </si>
  <si>
    <t>PO726CW</t>
  </si>
  <si>
    <t>PO728CW</t>
  </si>
  <si>
    <t>PO490GM</t>
  </si>
  <si>
    <t>PO645TC</t>
  </si>
  <si>
    <t>PO572VH</t>
  </si>
  <si>
    <t>PO428VG</t>
  </si>
  <si>
    <t>PO979VG</t>
  </si>
  <si>
    <t>PO502VH</t>
  </si>
  <si>
    <t>PO298VH</t>
  </si>
  <si>
    <t>PO913VH</t>
  </si>
  <si>
    <t>PO665RA</t>
  </si>
  <si>
    <t>PO336XT</t>
  </si>
  <si>
    <t>PO338XT</t>
  </si>
  <si>
    <t>PO337XT</t>
  </si>
  <si>
    <t>PO8N760</t>
  </si>
  <si>
    <t>PO8N621</t>
  </si>
  <si>
    <t>PO7N417</t>
  </si>
  <si>
    <t>PO8N838</t>
  </si>
  <si>
    <t>PO6N847</t>
  </si>
  <si>
    <t>PO8N095</t>
  </si>
  <si>
    <t>PO9N637</t>
  </si>
  <si>
    <t>PO9N312</t>
  </si>
  <si>
    <t>PO9G746</t>
  </si>
  <si>
    <t>PO1H554</t>
  </si>
  <si>
    <t>PO9G747</t>
  </si>
  <si>
    <t>PO1H553</t>
  </si>
  <si>
    <t>GD1940K</t>
  </si>
  <si>
    <t>GD093EC</t>
  </si>
  <si>
    <t>GD727FM</t>
  </si>
  <si>
    <t>GD728FM</t>
  </si>
  <si>
    <t>GD729FM</t>
  </si>
  <si>
    <t>GD726FM</t>
  </si>
  <si>
    <t>GD172GU</t>
  </si>
  <si>
    <t>GD218JM</t>
  </si>
  <si>
    <t>GD219JM</t>
  </si>
  <si>
    <t>GD217JM</t>
  </si>
  <si>
    <t>GD986KX</t>
  </si>
  <si>
    <t>GD987KX</t>
  </si>
  <si>
    <t>GD948GU</t>
  </si>
  <si>
    <t>GD054KX</t>
  </si>
  <si>
    <t>KT62455</t>
  </si>
  <si>
    <t>PO3P231</t>
  </si>
  <si>
    <t>TK4943G</t>
  </si>
  <si>
    <t>TK1317F</t>
  </si>
  <si>
    <t>TK1318F</t>
  </si>
  <si>
    <t>TK7416J</t>
  </si>
  <si>
    <t>TK7417J</t>
  </si>
  <si>
    <t>TK1379L</t>
  </si>
  <si>
    <t>TK1310L</t>
  </si>
  <si>
    <t>TK3100M</t>
  </si>
  <si>
    <t>TK3600M</t>
  </si>
  <si>
    <t>TK5300N</t>
  </si>
  <si>
    <t>TK6611N</t>
  </si>
  <si>
    <t>TK6622N</t>
  </si>
  <si>
    <t>CB0395S</t>
  </si>
  <si>
    <t>CB0803N</t>
  </si>
  <si>
    <t>CB1201S</t>
  </si>
  <si>
    <t>CB9327V</t>
  </si>
  <si>
    <t>CB6603W</t>
  </si>
  <si>
    <t>CB7683T</t>
  </si>
  <si>
    <t>CB109AV</t>
  </si>
  <si>
    <t>CB113AV</t>
  </si>
  <si>
    <t>CB115AV</t>
  </si>
  <si>
    <t>CB114AV</t>
  </si>
  <si>
    <t>CB814CV</t>
  </si>
  <si>
    <t>CB813CV</t>
  </si>
  <si>
    <t>CB815CV</t>
  </si>
  <si>
    <t>CB760EX</t>
  </si>
  <si>
    <t>CB827EX</t>
  </si>
  <si>
    <t>CB274EW</t>
  </si>
  <si>
    <t>CB759EX</t>
  </si>
  <si>
    <t>CB826EX</t>
  </si>
  <si>
    <t>EL034EV</t>
  </si>
  <si>
    <t>EL019HU</t>
  </si>
  <si>
    <t>EL169KN</t>
  </si>
  <si>
    <t>EL947PE</t>
  </si>
  <si>
    <t>EL948PE</t>
  </si>
  <si>
    <t>EL867SC</t>
  </si>
  <si>
    <t>EL870SC</t>
  </si>
  <si>
    <t>EL866SC</t>
  </si>
  <si>
    <t>EL871SC</t>
  </si>
  <si>
    <t>EL869SC</t>
  </si>
  <si>
    <t>EL108UC</t>
  </si>
  <si>
    <t>EL110UC</t>
  </si>
  <si>
    <t>EL109UC</t>
  </si>
  <si>
    <t>EL246VY</t>
  </si>
  <si>
    <t>EL247VY</t>
  </si>
  <si>
    <t>EL229VY</t>
  </si>
  <si>
    <t>EL245VY</t>
  </si>
  <si>
    <t>EL228VY</t>
  </si>
  <si>
    <t>EZD93NS</t>
  </si>
  <si>
    <t>EZD94NS</t>
  </si>
  <si>
    <t>EZD95NS</t>
  </si>
  <si>
    <t>Marka, typ i model</t>
  </si>
  <si>
    <t xml:space="preserve">Fiat Panda </t>
  </si>
  <si>
    <t xml:space="preserve">Opel Astra </t>
  </si>
  <si>
    <t>WIOLA DMC 750 kg</t>
  </si>
  <si>
    <t xml:space="preserve">Skoda Superb </t>
  </si>
  <si>
    <t>Skoda Superb</t>
  </si>
  <si>
    <t>SKODA Superb 1.8 TSI</t>
  </si>
  <si>
    <t>Skoda Octavia</t>
  </si>
  <si>
    <t>Ford Transit BUSM V362Tourneo Custom 92kW</t>
  </si>
  <si>
    <t>Citroen C4</t>
  </si>
  <si>
    <t>Fiat Panda</t>
  </si>
  <si>
    <t>FIAT Panda Classic Eco</t>
  </si>
  <si>
    <t>Nissan Micra</t>
  </si>
  <si>
    <t>Nissan Micra 59 kW Visia</t>
  </si>
  <si>
    <t>Nissan Micra Visia 59 kW</t>
  </si>
  <si>
    <t>Fiat Doblo 88 kW Panorama</t>
  </si>
  <si>
    <t>Ford Mondeo Gold Edition 118kW</t>
  </si>
  <si>
    <t>FIAT Stilo</t>
  </si>
  <si>
    <t xml:space="preserve">Citroen C4 </t>
  </si>
  <si>
    <t>Peugeot 301</t>
  </si>
  <si>
    <t>Fait Panda Lounge 51kW</t>
  </si>
  <si>
    <t>Citroen Berlingo 88kW</t>
  </si>
  <si>
    <t>Opel Astra IV 85kW</t>
  </si>
  <si>
    <t>Skoda Fabia</t>
  </si>
  <si>
    <t>Skoda Fabia III Active 55kW</t>
  </si>
  <si>
    <t>Skoda Fabia III Active 66kW</t>
  </si>
  <si>
    <t>Skoda Yeti Active 92kW</t>
  </si>
  <si>
    <t>Fiat Punto</t>
  </si>
  <si>
    <t>Opel Astra</t>
  </si>
  <si>
    <t>KIA RIO III 1,2 5MT</t>
  </si>
  <si>
    <t>Peugeot Partner 88kW</t>
  </si>
  <si>
    <t>Nissan Micra 59kW</t>
  </si>
  <si>
    <t>Hyundai i30</t>
  </si>
  <si>
    <t>Citroen Berlingo 73kW</t>
  </si>
  <si>
    <t>Nissan Micra 59kW VISIAAC/DC</t>
  </si>
  <si>
    <t xml:space="preserve">PEUGEOT Partner Active BlueHDi </t>
  </si>
  <si>
    <t>Fiat Ducato</t>
  </si>
  <si>
    <t>Volkswagen Caddy Trendline 1,6 TDI 75kW</t>
  </si>
  <si>
    <t>Rydwan A750</t>
  </si>
  <si>
    <t>Peugeot Partner Tepee Active+ 68kW Diesel</t>
  </si>
  <si>
    <t xml:space="preserve">Nissan Micra 59kW </t>
  </si>
  <si>
    <t>Fiat Doblo Nowy Easy 1,6 Multijet 16v</t>
  </si>
  <si>
    <t>Seat Ibiza Reference 1,2 TSI 66 kW</t>
  </si>
  <si>
    <t>Opel Combo L2H1 70kW</t>
  </si>
  <si>
    <t>Skoda Fabia Active 66kW</t>
  </si>
  <si>
    <t>Fiat Doblo Easy 1.4 T-Jet 120KM</t>
  </si>
  <si>
    <t>Nissan NV200 81kW</t>
  </si>
  <si>
    <t xml:space="preserve">Nissan Micra 59 kW </t>
  </si>
  <si>
    <t>OPEL CORSA</t>
  </si>
  <si>
    <t>OPEL ASTRA</t>
  </si>
  <si>
    <t>Peugeot Partner Tepee Active 72kW</t>
  </si>
  <si>
    <t>Peugeot 301 Active 60kW</t>
  </si>
  <si>
    <t xml:space="preserve">Skoda Octavia </t>
  </si>
  <si>
    <t>Nissan Micra 59 kW</t>
  </si>
  <si>
    <t>Fiat Doblo Dynamic 77kW</t>
  </si>
  <si>
    <t>Fiat Panda Lounge 51kW</t>
  </si>
  <si>
    <t>Opel Astra Energy B16XER</t>
  </si>
  <si>
    <t>Fiat DOBLO Lounge T-Jet 88kW</t>
  </si>
  <si>
    <t>osobowy</t>
  </si>
  <si>
    <t>przyczepa</t>
  </si>
  <si>
    <t xml:space="preserve"> osobowy</t>
  </si>
  <si>
    <t>lekka typ B500</t>
  </si>
  <si>
    <t>ciężarowy</t>
  </si>
  <si>
    <t>ZFA16900000299716</t>
  </si>
  <si>
    <t>ZFA16900001072107</t>
  </si>
  <si>
    <t>ZFA16900001072100</t>
  </si>
  <si>
    <t>W0L0TGF488G209380</t>
  </si>
  <si>
    <t>SUC075A0FB0016180</t>
  </si>
  <si>
    <t>TMBAB93T0A9017516</t>
  </si>
  <si>
    <t>TMBAH93TXB9025493</t>
  </si>
  <si>
    <t>TMBAB93T7C9056073</t>
  </si>
  <si>
    <t>TMBAC7NE8F0146373</t>
  </si>
  <si>
    <t>TMBAH93T3E9036551</t>
  </si>
  <si>
    <t>WF03XXTTG3FS12752</t>
  </si>
  <si>
    <t>VF7LCNFUC74772511</t>
  </si>
  <si>
    <t>ZFA16900001794657</t>
  </si>
  <si>
    <t>ZFA16900004048057</t>
  </si>
  <si>
    <t>ZFA16900004047917</t>
  </si>
  <si>
    <t>ZFA16900004156439</t>
  </si>
  <si>
    <t>MDHFBUK13U0723797</t>
  </si>
  <si>
    <t>MDHFBUK13U0723845</t>
  </si>
  <si>
    <t>MDHFBUK13U0723626</t>
  </si>
  <si>
    <t>MDHFBUK13U0723910</t>
  </si>
  <si>
    <t>MDHFBUK13U0749398</t>
  </si>
  <si>
    <t>MDHFBUK13U0755194</t>
  </si>
  <si>
    <t>MDHFBUK13U0830660</t>
  </si>
  <si>
    <t>MDHFBUK13U0829895</t>
  </si>
  <si>
    <t>MDHFBUK13U0831897</t>
  </si>
  <si>
    <t>MDHFBUK13U0831520</t>
  </si>
  <si>
    <t>MDHFBUK13U0830929</t>
  </si>
  <si>
    <t>MDHFBUK13U0829100</t>
  </si>
  <si>
    <t>ZFA26300006A17524</t>
  </si>
  <si>
    <t>WF0EXXWPCEFC59063</t>
  </si>
  <si>
    <t>ZFA16900001072266</t>
  </si>
  <si>
    <t>ZFA16900001072321</t>
  </si>
  <si>
    <t>ZFA16900001530447</t>
  </si>
  <si>
    <t>ZFA16900001530964</t>
  </si>
  <si>
    <t>ZFA16900001530273</t>
  </si>
  <si>
    <t>ZFA16900001531702</t>
  </si>
  <si>
    <t>ZFA16900001797415</t>
  </si>
  <si>
    <t>ZFA16900001797413</t>
  </si>
  <si>
    <t>ZFA16900004048304</t>
  </si>
  <si>
    <t>ZFA16900004048041</t>
  </si>
  <si>
    <t>ZFA16900004048024</t>
  </si>
  <si>
    <t>ZFA16900004048347</t>
  </si>
  <si>
    <t>ZFA16900004048300</t>
  </si>
  <si>
    <t>ZFA16900004048231</t>
  </si>
  <si>
    <t>ZFA16900004048359</t>
  </si>
  <si>
    <t>VF7LCNFUC74772510</t>
  </si>
  <si>
    <t>ZFA16900004157306</t>
  </si>
  <si>
    <t>ZFA16900004157242</t>
  </si>
  <si>
    <t>MDHFBUK13U0722771</t>
  </si>
  <si>
    <t>MDHFBUK13U0722920</t>
  </si>
  <si>
    <t>VF3DDHMY0EJ849998</t>
  </si>
  <si>
    <t>VF3DDHMY0EJ706143</t>
  </si>
  <si>
    <t>VF3DDHMY0EJ855896</t>
  </si>
  <si>
    <t>VF3DDHMY0EJ857525</t>
  </si>
  <si>
    <t>ZFA31200003489198</t>
  </si>
  <si>
    <t>ZFA31200003511119</t>
  </si>
  <si>
    <t>VF77J5FS6FJ833043</t>
  </si>
  <si>
    <t>W0LPD5EDXGG010319</t>
  </si>
  <si>
    <t>ZFA16900001072102</t>
  </si>
  <si>
    <t>ZFA16900001072084</t>
  </si>
  <si>
    <t>ZFA16900001072592</t>
  </si>
  <si>
    <t>ZFA16900004156705</t>
  </si>
  <si>
    <t>ZFA16900004156859</t>
  </si>
  <si>
    <t>TMBEH25J5F3066028</t>
  </si>
  <si>
    <t>TMBEH25J1F3052983</t>
  </si>
  <si>
    <t>TMBEB6NJ4GZ092806</t>
  </si>
  <si>
    <t>TMBEM6NJ2GZ070541</t>
  </si>
  <si>
    <t>TMBAC7NE7E0128994</t>
  </si>
  <si>
    <t>TMBJJ45L4G6040505</t>
  </si>
  <si>
    <t>SWNB5000010003283</t>
  </si>
  <si>
    <t>ZFA16900001072249</t>
  </si>
  <si>
    <t>ZFA16900001072306</t>
  </si>
  <si>
    <t>ZFA16900001072075</t>
  </si>
  <si>
    <t>ZFA16900004048037</t>
  </si>
  <si>
    <t>ZFA16900004156519</t>
  </si>
  <si>
    <t>MDHFBUK13U0723947</t>
  </si>
  <si>
    <t>MDHFBUK13U0723873</t>
  </si>
  <si>
    <t>ZFA1990000P050461</t>
  </si>
  <si>
    <t>W0LPD5ED6EG078095</t>
  </si>
  <si>
    <t>KNADN511AG6612874</t>
  </si>
  <si>
    <t>KNADN511AG6610805</t>
  </si>
  <si>
    <t>KNADN511AG6618769</t>
  </si>
  <si>
    <t>VF37J5FS6FJ869929</t>
  </si>
  <si>
    <t>ZFA16900000815905</t>
  </si>
  <si>
    <t>ZFA16900000813649</t>
  </si>
  <si>
    <t>ZFA16900001072284</t>
  </si>
  <si>
    <t>ZFA16900000813676</t>
  </si>
  <si>
    <t>ZFA16900001072269</t>
  </si>
  <si>
    <t>ZFA16900001072109</t>
  </si>
  <si>
    <t>ZFA16900001072184</t>
  </si>
  <si>
    <t>ZFA16900001072110</t>
  </si>
  <si>
    <t>ZFA19200000652398</t>
  </si>
  <si>
    <t>ZFA16900004047947</t>
  </si>
  <si>
    <t>ZFA16900004156309</t>
  </si>
  <si>
    <t>MDHFBUK13U0781140</t>
  </si>
  <si>
    <t>MDHFBUK13U0834989</t>
  </si>
  <si>
    <t>MDHFBUK13U0843819</t>
  </si>
  <si>
    <t>MDHFBUK13U0843773</t>
  </si>
  <si>
    <t>MDHFBUK13U0834977</t>
  </si>
  <si>
    <t>TMAD251BAEJ243747</t>
  </si>
  <si>
    <t>VF77JBHY6FJ792306</t>
  </si>
  <si>
    <t>ZFA16900001072087</t>
  </si>
  <si>
    <t>ZFA16900000813650</t>
  </si>
  <si>
    <t>ZFA16900001072253</t>
  </si>
  <si>
    <t>ZFA16900001072271</t>
  </si>
  <si>
    <t>ZFA16900001072644</t>
  </si>
  <si>
    <t>ZFA16900001810382</t>
  </si>
  <si>
    <t>ZFA16900004048101</t>
  </si>
  <si>
    <t>ZFA16900004156897</t>
  </si>
  <si>
    <t>ZFA16900004156277</t>
  </si>
  <si>
    <t>MDHFBUK13U0724051</t>
  </si>
  <si>
    <t>MDHFBUK13U0724019</t>
  </si>
  <si>
    <t>MDHFBUK13U0753141</t>
  </si>
  <si>
    <t>MDHFBUK13U0753165</t>
  </si>
  <si>
    <t>MDHFBUK13U0753130</t>
  </si>
  <si>
    <t>MDHFBUK13U0848899</t>
  </si>
  <si>
    <t>MDHFBUK13U0845409</t>
  </si>
  <si>
    <t>TMBAC7NE2E0128420</t>
  </si>
  <si>
    <t>VF37JBHY6FJ726128</t>
  </si>
  <si>
    <t>ZFA16900001072287</t>
  </si>
  <si>
    <t>ZFA16900000815791</t>
  </si>
  <si>
    <t>ZFA16900000814033</t>
  </si>
  <si>
    <t>ZFA16900000814032</t>
  </si>
  <si>
    <t>ZFA16900001072275</t>
  </si>
  <si>
    <t>ZFA16900001072280</t>
  </si>
  <si>
    <t>ZFA16900001530798</t>
  </si>
  <si>
    <t>ZFA16900001537147</t>
  </si>
  <si>
    <t>ZFA16900001530849</t>
  </si>
  <si>
    <t>ZFA16900001795004</t>
  </si>
  <si>
    <t>ZFA16900001795002</t>
  </si>
  <si>
    <t>ZFA16900001794926</t>
  </si>
  <si>
    <t>ZFA16900004048233</t>
  </si>
  <si>
    <t>ZFA16900004048267</t>
  </si>
  <si>
    <t>ZFA25000001296055</t>
  </si>
  <si>
    <t>ZFA16900004157560</t>
  </si>
  <si>
    <t>MDHFBUK13U0723337</t>
  </si>
  <si>
    <t>TMBEH25JXF3060645</t>
  </si>
  <si>
    <t>TMBEH25JXF3052996</t>
  </si>
  <si>
    <t>MDHFBUK13U0843942</t>
  </si>
  <si>
    <t>MDHFBUK13U0834511</t>
  </si>
  <si>
    <t>MDHFBUK13U0834707</t>
  </si>
  <si>
    <t>MDHFBUK13U0834659</t>
  </si>
  <si>
    <t>MDHFBUK13U0834462</t>
  </si>
  <si>
    <t>MDHFBUK13U0834375</t>
  </si>
  <si>
    <t>MDHFBUK13U0834497</t>
  </si>
  <si>
    <t>TMBAC7NE4F0140506</t>
  </si>
  <si>
    <t>WV1ZZZ2KZFX141305</t>
  </si>
  <si>
    <t>ZFA16900001072315</t>
  </si>
  <si>
    <t>ZFA16900001072319</t>
  </si>
  <si>
    <t>ZFA16900000813679</t>
  </si>
  <si>
    <t>ZFA16900001072365</t>
  </si>
  <si>
    <t>ZFA16900001072687</t>
  </si>
  <si>
    <t>SYBA0602030000057</t>
  </si>
  <si>
    <t>ZFA16900001072274</t>
  </si>
  <si>
    <t>VF37JBHY6FN536396</t>
  </si>
  <si>
    <t>ZFA16900001072117</t>
  </si>
  <si>
    <t>ZFA16900001072029</t>
  </si>
  <si>
    <t>ZFA16900004156268</t>
  </si>
  <si>
    <t>MDHFBUK13U0723681</t>
  </si>
  <si>
    <t>MDHFBUK13U0723761</t>
  </si>
  <si>
    <t>TMBEH25J9F3057915</t>
  </si>
  <si>
    <t>TMBAC7NE8E0128907</t>
  </si>
  <si>
    <t>ZFA16900001072255</t>
  </si>
  <si>
    <t>ZFA16900001072260</t>
  </si>
  <si>
    <t>ZFA16900001223115</t>
  </si>
  <si>
    <t>ZFA16900001519225</t>
  </si>
  <si>
    <t>VF7LCNFUC74773117</t>
  </si>
  <si>
    <t>ZFA16900004156935</t>
  </si>
  <si>
    <t>ZFA16900004156251</t>
  </si>
  <si>
    <t>ZFA16900004156261</t>
  </si>
  <si>
    <t>MDHFBUK13U0723174</t>
  </si>
  <si>
    <t>MDHFBUK13U0723478</t>
  </si>
  <si>
    <t>TMBEH25JXF3063402</t>
  </si>
  <si>
    <t>MDHFBUK13U0844236</t>
  </si>
  <si>
    <t>MDHFBUK13U0844031</t>
  </si>
  <si>
    <t>MDHFBUK13U0834655</t>
  </si>
  <si>
    <t>TMBAC7NE1E0119255</t>
  </si>
  <si>
    <t>ZFA26300006A35766</t>
  </si>
  <si>
    <t>ZFA16900001223110</t>
  </si>
  <si>
    <t>ZFA16900001072285</t>
  </si>
  <si>
    <t>ZFA16900001617644</t>
  </si>
  <si>
    <t>ZFA16900001797396</t>
  </si>
  <si>
    <t>ZFA16900001797311</t>
  </si>
  <si>
    <t>ZFA16900004156311</t>
  </si>
  <si>
    <t>ZFA16900004156548</t>
  </si>
  <si>
    <t>ZFA16900004156515</t>
  </si>
  <si>
    <t>ZFA16900004156253</t>
  </si>
  <si>
    <t>MDHFBUK13U0722422</t>
  </si>
  <si>
    <t>MDHFBUK13U0722567</t>
  </si>
  <si>
    <t>TMBEH25JXF3062251</t>
  </si>
  <si>
    <t>TMBEH25J0F3062291</t>
  </si>
  <si>
    <t>VSSZZZ6JZGR053797</t>
  </si>
  <si>
    <t>VSSZZZ6JZGR053500</t>
  </si>
  <si>
    <t>TMBAC7NE7E0129434</t>
  </si>
  <si>
    <t>W0L6VZA1AG9577126</t>
  </si>
  <si>
    <t>ZFA16900000813718</t>
  </si>
  <si>
    <t>ZFA 16900000814027</t>
  </si>
  <si>
    <t>ZFA16900000814018</t>
  </si>
  <si>
    <t>ZFA16900001072304</t>
  </si>
  <si>
    <t>ZFA16900001072313</t>
  </si>
  <si>
    <t>ZFA16900004048262</t>
  </si>
  <si>
    <t>MDHFBUK13U0766377</t>
  </si>
  <si>
    <t>MDHFBUK13U0773560</t>
  </si>
  <si>
    <t>TMBEM6NJ7GZ112668</t>
  </si>
  <si>
    <t>W0LPD5ED1FG000194</t>
  </si>
  <si>
    <t>ZFA26300006B35629</t>
  </si>
  <si>
    <t>ZFA16900000389997</t>
  </si>
  <si>
    <t>ZFA16900000820936</t>
  </si>
  <si>
    <t>ZFA16900000820818</t>
  </si>
  <si>
    <t>ZFA16900001072030</t>
  </si>
  <si>
    <t>ZFA16900004048063</t>
  </si>
  <si>
    <t>ZFA16900004156922</t>
  </si>
  <si>
    <t>ZFA16900004156613</t>
  </si>
  <si>
    <t>ZFA16900004156584</t>
  </si>
  <si>
    <t>ZFA16900004156636</t>
  </si>
  <si>
    <t>ZFA16900004156936</t>
  </si>
  <si>
    <t>ZFA16900004156822</t>
  </si>
  <si>
    <t>W0LPD6ED5AG061742</t>
  </si>
  <si>
    <t>MDHFBUK13U0723474</t>
  </si>
  <si>
    <t>MDHFBUK13U0723512</t>
  </si>
  <si>
    <t>MDHFBUK13U0723652</t>
  </si>
  <si>
    <t>MDHFBUK13U0832717</t>
  </si>
  <si>
    <t>MDHFBUK13U0824745</t>
  </si>
  <si>
    <t>MDHFBUK13U0828031</t>
  </si>
  <si>
    <t>MDHFBUK13U0827146</t>
  </si>
  <si>
    <t>MDHFBUK13U0829305</t>
  </si>
  <si>
    <t>MDHFBUK13U0832001</t>
  </si>
  <si>
    <t>MDHFBUK13U0825024</t>
  </si>
  <si>
    <t>VSKAAAM20U0107715</t>
  </si>
  <si>
    <t>MDHFBUK13U0784090</t>
  </si>
  <si>
    <t>MDHFBUK13U0786148</t>
  </si>
  <si>
    <t>MDHFBUK13U0785338</t>
  </si>
  <si>
    <t>MDHFBUK13U0786524</t>
  </si>
  <si>
    <t>ZFA16900000813641</t>
  </si>
  <si>
    <t>ZFA16900004048221</t>
  </si>
  <si>
    <t>ZFA16900004156248</t>
  </si>
  <si>
    <t>ZFA16900004156517</t>
  </si>
  <si>
    <t>ZFA16900004156522</t>
  </si>
  <si>
    <t>ZFA16900004156310</t>
  </si>
  <si>
    <t>MDHFBUK13U0723358</t>
  </si>
  <si>
    <t>MDHFBUK13U0755978</t>
  </si>
  <si>
    <t>MDHFBUK13U0755951</t>
  </si>
  <si>
    <t>MDHFBUK13U0755999</t>
  </si>
  <si>
    <t>MDHFBUK13U0834775</t>
  </si>
  <si>
    <t>MDHFBUK13U0834933</t>
  </si>
  <si>
    <t>TMBAC7NE8E0129331</t>
  </si>
  <si>
    <t>ZFA26300006A24136</t>
  </si>
  <si>
    <t>ZFA16900001223104</t>
  </si>
  <si>
    <t>ZFA16900000813790</t>
  </si>
  <si>
    <t>ZFA16900001072362</t>
  </si>
  <si>
    <t>ZFA16900001617282</t>
  </si>
  <si>
    <t>ZFA16900001617252</t>
  </si>
  <si>
    <t>ZFA16900004156316</t>
  </si>
  <si>
    <t>ZFA16900004156303</t>
  </si>
  <si>
    <t>MDHFBUK13U0724062</t>
  </si>
  <si>
    <t>MDHFBUK13U0723110</t>
  </si>
  <si>
    <t>W0L0SDL68E4251402</t>
  </si>
  <si>
    <t>W0LPD5ED2EG065697</t>
  </si>
  <si>
    <t>VF37J5FK6FJ858979</t>
  </si>
  <si>
    <t>VF3DDHMZ6FJ843139</t>
  </si>
  <si>
    <t>VF3DDHMZ6FJ820849</t>
  </si>
  <si>
    <t>ZFA16900001617030</t>
  </si>
  <si>
    <t>ZFA16900001223142</t>
  </si>
  <si>
    <t>ZFA1690000161519</t>
  </si>
  <si>
    <t>ZFA16900004048214</t>
  </si>
  <si>
    <t>ZFA16900004156898</t>
  </si>
  <si>
    <t>TMBDX21U6A8862278</t>
  </si>
  <si>
    <t>MDHFBUK13U0723244</t>
  </si>
  <si>
    <t>MDHFBUK13U0723165</t>
  </si>
  <si>
    <t>MDHFBUK13U0723292</t>
  </si>
  <si>
    <t>MDHFBUK13U0724003</t>
  </si>
  <si>
    <t>MDHFBUK13U0771353</t>
  </si>
  <si>
    <t>MDHFBUK13U0782234</t>
  </si>
  <si>
    <t>MDHFBUK13U0781260</t>
  </si>
  <si>
    <t>MDHFBUK13U0844032</t>
  </si>
  <si>
    <t>MDHFBUK13U0804802</t>
  </si>
  <si>
    <t>MDHFBUK13U0804809</t>
  </si>
  <si>
    <t>MDHFBUK13U0804427</t>
  </si>
  <si>
    <t>ZFA26300006A24988</t>
  </si>
  <si>
    <t>ZFA 16900001223106</t>
  </si>
  <si>
    <t>ZFA169000016117232</t>
  </si>
  <si>
    <t>ZFA16900001810150</t>
  </si>
  <si>
    <t>ZFA16900004157278</t>
  </si>
  <si>
    <t>ZFA16900004156996</t>
  </si>
  <si>
    <t>MDHFBUK13U0723635</t>
  </si>
  <si>
    <t>MDHFBUK13U0723322</t>
  </si>
  <si>
    <t>MDHFBUK13U0724046</t>
  </si>
  <si>
    <t>MDHFBUK13U0723889</t>
  </si>
  <si>
    <t>MDHFBUK13U0723865</t>
  </si>
  <si>
    <t>MDHFBUK13U0771379</t>
  </si>
  <si>
    <t>MDHFBUK13U0762561</t>
  </si>
  <si>
    <t>MDHFBUK13U0762095</t>
  </si>
  <si>
    <t>ZFA31200003560773</t>
  </si>
  <si>
    <t>ZFA31200003557937</t>
  </si>
  <si>
    <t>ZFA31200003579538</t>
  </si>
  <si>
    <t>W0LPF6ED0FG134503</t>
  </si>
  <si>
    <t>ZFA26300006B14124</t>
  </si>
  <si>
    <t>ZFA16900001072095</t>
  </si>
  <si>
    <t>ZFA16900001072000</t>
  </si>
  <si>
    <t>ZFA16900001072101</t>
  </si>
  <si>
    <t>Rodzaj wyposażenia dodatkowego</t>
  </si>
  <si>
    <t>nawigacja LARK</t>
  </si>
  <si>
    <t xml:space="preserve">nawigacja  </t>
  </si>
  <si>
    <t>CB radio</t>
  </si>
  <si>
    <t>OP8608G</t>
  </si>
  <si>
    <t>PEUGEOT 301</t>
  </si>
  <si>
    <t>VF3DDHMZ6GJ840808</t>
  </si>
  <si>
    <t>NO 0709P</t>
  </si>
  <si>
    <t>NO 07109</t>
  </si>
  <si>
    <t>Olsztyn, ul. Mickiewicza 1, 10-959 Olsztyn</t>
  </si>
  <si>
    <t>MDHFBUK13U0311934</t>
  </si>
  <si>
    <t>MDHFBUK13U0868765</t>
  </si>
  <si>
    <t>FZ8040H</t>
  </si>
  <si>
    <t>TMBEM6NJ6HZ063450</t>
  </si>
  <si>
    <t>Ford Fiesta</t>
  </si>
  <si>
    <t>WF0DXXGAKDGS24292</t>
  </si>
  <si>
    <t>WF0DXXGAKDGL61789</t>
  </si>
  <si>
    <t>RZ4050R</t>
  </si>
  <si>
    <t>RZ4045R</t>
  </si>
  <si>
    <t xml:space="preserve">Koszalin 75-846, ul. Słowiańska 5 </t>
  </si>
  <si>
    <t>ZK8981C</t>
  </si>
  <si>
    <t>ZK8982C</t>
  </si>
  <si>
    <t>WF0DXXGAKDGL59516</t>
  </si>
  <si>
    <t>WF0DXXGAKDGL59559</t>
  </si>
  <si>
    <t>ŁÓDŹ 90-643, ul. Żeligowskiego 32/34</t>
  </si>
  <si>
    <t>EL 454YF</t>
  </si>
  <si>
    <t>Fiat QUBO</t>
  </si>
  <si>
    <t>EL 680YF</t>
  </si>
  <si>
    <t>ZFA22500006D11210</t>
  </si>
  <si>
    <t>ZFA31200003655031</t>
  </si>
  <si>
    <t>ul, Droga Męczenników Majdanka 12, 20-325 LUBLIN</t>
  </si>
  <si>
    <t>LU384FE</t>
  </si>
  <si>
    <t>LU386FE</t>
  </si>
  <si>
    <t>TK2474S</t>
  </si>
  <si>
    <t>TK2475S</t>
  </si>
  <si>
    <t>NISSAN MICRA</t>
  </si>
  <si>
    <t xml:space="preserve">NISSAN MICRA </t>
  </si>
  <si>
    <t>MDHFBUK13U0323203</t>
  </si>
  <si>
    <t>MDHFBUK13U0337486</t>
  </si>
  <si>
    <t>W0L0XEP68H4043298</t>
  </si>
  <si>
    <t>W0L0XEP68H4045394</t>
  </si>
  <si>
    <t xml:space="preserve">Ul. Legionowa 18, 15-099 Białystok </t>
  </si>
  <si>
    <t>BI3458W</t>
  </si>
  <si>
    <t>BI3457W</t>
  </si>
  <si>
    <t>BI3456W</t>
  </si>
  <si>
    <t>FIAT PUNTO</t>
  </si>
  <si>
    <t>ZFA1990000P282645</t>
  </si>
  <si>
    <t>ZFA1990000P276876</t>
  </si>
  <si>
    <t>ZFA1990000P274614</t>
  </si>
  <si>
    <t>Ul. Powstańców Śląskich 62, 53-333 Wrocław</t>
  </si>
  <si>
    <t>DW 1K073</t>
  </si>
  <si>
    <t>DW 1K074</t>
  </si>
  <si>
    <t>MDHFBUK13U0324315</t>
  </si>
  <si>
    <t>MDHFBUK13U0323703</t>
  </si>
  <si>
    <t xml:space="preserve">ul. Trakt Św. Wojciecha 137, 80-043 Gdańsk </t>
  </si>
  <si>
    <t>GD641MU</t>
  </si>
  <si>
    <t>GD642MU</t>
  </si>
  <si>
    <t>GD643MU</t>
  </si>
  <si>
    <t>Opel Corsa</t>
  </si>
  <si>
    <t>W0L0XEP68H4005927</t>
  </si>
  <si>
    <t>W0L0XEP68H4013562</t>
  </si>
  <si>
    <t>W0L0XEP68H4013745</t>
  </si>
  <si>
    <t>ul. Mińska 25, 03-308 Warszawa</t>
  </si>
  <si>
    <t>WF3605N</t>
  </si>
  <si>
    <t>WF3604N</t>
  </si>
  <si>
    <t>WF3607N</t>
  </si>
  <si>
    <t>WF3608N</t>
  </si>
  <si>
    <t>WF3609N</t>
  </si>
  <si>
    <t>W0L0XEP68H4057671</t>
  </si>
  <si>
    <t>W0L0XEP68H4055986</t>
  </si>
  <si>
    <t>W0L0XEP68G4285680</t>
  </si>
  <si>
    <t>W0L0XEP68H4058764</t>
  </si>
  <si>
    <t>W0L0XEP68H4055606</t>
  </si>
  <si>
    <t>ul. Korczaka 5, 42-217 Warszawa</t>
  </si>
  <si>
    <t>SC9314R</t>
  </si>
  <si>
    <t>SC9313R</t>
  </si>
  <si>
    <t>SC9315R</t>
  </si>
  <si>
    <t>MDHFBUK13U0349263</t>
  </si>
  <si>
    <t>MDHFBUK13U0349259</t>
  </si>
  <si>
    <t>ul. Aleja Niepodległości 190, 00-608 Warszawa</t>
  </si>
  <si>
    <t>WI734FM</t>
  </si>
  <si>
    <t>TMBAD7NP9H7501804</t>
  </si>
  <si>
    <t>PO5W493</t>
  </si>
  <si>
    <t>PO4W174</t>
  </si>
  <si>
    <t>PO5W231</t>
  </si>
  <si>
    <t>MDHFBUK13U0349436</t>
  </si>
  <si>
    <t>MDHFBUK13U0349471</t>
  </si>
  <si>
    <t>MDHFBUK13U0349144</t>
  </si>
  <si>
    <t>WI817FS</t>
  </si>
  <si>
    <t>TMBAJ7NP3H7020682</t>
  </si>
  <si>
    <t>SC3732T</t>
  </si>
  <si>
    <t>ZFA31200003957346</t>
  </si>
  <si>
    <t>OP4365J</t>
  </si>
  <si>
    <t>RZ2721T</t>
  </si>
  <si>
    <t>RZ2723T</t>
  </si>
  <si>
    <t>Skoda Citigo</t>
  </si>
  <si>
    <t>Seat Ibiza</t>
  </si>
  <si>
    <t>TMBZZZAAZJD612139</t>
  </si>
  <si>
    <t>VSSZZZKJZJR060814</t>
  </si>
  <si>
    <t>VSSZZZKJZJR062767</t>
  </si>
  <si>
    <t>ul. Ozimska 51A, 45-058 Opole</t>
  </si>
  <si>
    <t>ul. Juliusza Słowackiego 7, 35-060 Rzeszów</t>
  </si>
  <si>
    <t>NO5496R</t>
  </si>
  <si>
    <t>KIA NEW PICANTO</t>
  </si>
  <si>
    <t>KNAB2511AJT138917</t>
  </si>
  <si>
    <t>LU943GJ</t>
  </si>
  <si>
    <t>SUZUKI CELERIO 1.0 COMFORT</t>
  </si>
  <si>
    <t>MMSLFE42S00179932</t>
  </si>
  <si>
    <t>TK7487T</t>
  </si>
  <si>
    <t>SKODA FABIA Active</t>
  </si>
  <si>
    <t>TMBEB6NJ2JZ092407</t>
  </si>
  <si>
    <t>TK7486T</t>
  </si>
  <si>
    <t>TMBEB6NJ9JZ086281</t>
  </si>
  <si>
    <r>
      <t>Pojemność silnika   (cm</t>
    </r>
    <r>
      <rPr>
        <b/>
        <vertAlign val="superscript"/>
        <sz val="6"/>
        <rFont val="Arial"/>
        <family val="2"/>
        <charset val="238"/>
      </rPr>
      <t>3</t>
    </r>
    <r>
      <rPr>
        <b/>
        <sz val="6"/>
        <rFont val="Arial"/>
        <family val="2"/>
        <charset val="238"/>
      </rPr>
      <t>)</t>
    </r>
  </si>
  <si>
    <t>KR3EE34</t>
  </si>
  <si>
    <t>KR3EE35</t>
  </si>
  <si>
    <t>KR3EE36</t>
  </si>
  <si>
    <t>KR3EE37</t>
  </si>
  <si>
    <t>SKODA RAPID Spaceback Active</t>
  </si>
  <si>
    <t>TMBEA6NJ2JZ090532</t>
  </si>
  <si>
    <t>TMBEP6NH7J4533475</t>
  </si>
  <si>
    <t>TMBEA6NJ1JZ097018</t>
  </si>
  <si>
    <t>TMBEA6NJ7JZ092812</t>
  </si>
  <si>
    <t>GD038PR</t>
  </si>
  <si>
    <t>MMSLFE42S00182864</t>
  </si>
  <si>
    <t>ul. Powstańców Śląskich 62, 53-333 Wrocław</t>
  </si>
  <si>
    <t>ul. Brukowa 2, 91-341 Łódź</t>
  </si>
  <si>
    <t>DW9S354</t>
  </si>
  <si>
    <t>OPEL CORSA-E</t>
  </si>
  <si>
    <t>DW9S355</t>
  </si>
  <si>
    <t>EL7E841</t>
  </si>
  <si>
    <t>RENAULT CLIO</t>
  </si>
  <si>
    <t>W0V0XEP68J4028089</t>
  </si>
  <si>
    <t>W0V0XEP68J4055719</t>
  </si>
  <si>
    <t>VF15RSN0A59136289</t>
  </si>
  <si>
    <t>ul. Zachodnia 82, 66-200 Świebodzin</t>
  </si>
  <si>
    <t>FZ1646K</t>
  </si>
  <si>
    <t>SKODA FABIA III Active</t>
  </si>
  <si>
    <t>TMBEB6NJ4HZ166727</t>
  </si>
  <si>
    <t>WF8701P</t>
  </si>
  <si>
    <t>WF8702P</t>
  </si>
  <si>
    <t>WF8703P</t>
  </si>
  <si>
    <t>WF8704P</t>
  </si>
  <si>
    <t>WF8705P</t>
  </si>
  <si>
    <t>WF8325P</t>
  </si>
  <si>
    <t>WF8634P</t>
  </si>
  <si>
    <t xml:space="preserve">SUZUKI CELERIO 1.0 </t>
  </si>
  <si>
    <t>MMSLFE42S00179869</t>
  </si>
  <si>
    <t>MMSLFE42S00178322</t>
  </si>
  <si>
    <t>MMSLFE42S00179949</t>
  </si>
  <si>
    <t>MMSLFE42S00176614</t>
  </si>
  <si>
    <t>MMSLFE42S00182892</t>
  </si>
  <si>
    <t>MMSLFE42S00182868</t>
  </si>
  <si>
    <t>MMSLFE42S00182877</t>
  </si>
  <si>
    <t>ul. Leona Wyczółkowskiego 22, 85-092 Bydgoszcz</t>
  </si>
  <si>
    <t>ul. Św. Marcina 46/50, 60-959 Poznań</t>
  </si>
  <si>
    <t>CB672HG</t>
  </si>
  <si>
    <t>CB673HG</t>
  </si>
  <si>
    <t>PO 8EP23</t>
  </si>
  <si>
    <t>PO 8EP24</t>
  </si>
  <si>
    <t>SKODA FABIA Ambition 1.0</t>
  </si>
  <si>
    <t>HYUNDAI, IA, i10</t>
  </si>
  <si>
    <t>TMBEP6NJ7JZ101541</t>
  </si>
  <si>
    <t>TMBEP6NJ7JZ103197</t>
  </si>
  <si>
    <t>NLHA751AAJZ406570</t>
  </si>
  <si>
    <t>NLHA751AAJZ407238</t>
  </si>
  <si>
    <t>ZK7393E</t>
  </si>
  <si>
    <t>ZK7392E</t>
  </si>
  <si>
    <t>ZK7391E</t>
  </si>
  <si>
    <t>ZK7394E</t>
  </si>
  <si>
    <t>SKODA Fabia Active</t>
  </si>
  <si>
    <t>TMBEB6NJ6JZ104851</t>
  </si>
  <si>
    <t>TMBEB6NJ2JZ086087</t>
  </si>
  <si>
    <t>TMBEB6NJ2JZ089815</t>
  </si>
  <si>
    <t>TMBEB6NJ9JZ089925</t>
  </si>
  <si>
    <t>BI1446Y</t>
  </si>
  <si>
    <t>BI1439Y</t>
  </si>
  <si>
    <t>BI1443Y</t>
  </si>
  <si>
    <t>BI1442Y</t>
  </si>
  <si>
    <t>FIAT PANDA Easy</t>
  </si>
  <si>
    <t>ZFA31200003A09444</t>
  </si>
  <si>
    <t>ZFA31200003982453</t>
  </si>
  <si>
    <t>ZFA31200003A08864</t>
  </si>
  <si>
    <t>ZFA31200003A09430</t>
  </si>
  <si>
    <t>WYKAZ POJAZDÓW NA DZIEŃ 30012018 xls.xls — raport zgodności</t>
  </si>
  <si>
    <t>Uruchom na: 2018-01-31 08:04</t>
  </si>
  <si>
    <t>Następujące funkcje w tym skoroszycie nie są obsługiwane przez wcześniejsze wersje programu Excel. Te funkcje mogą zostać utracone lub ograniczone, jeśli ten skoroszyt zostanie otwarty w starszej wersji programu Excel lub zapisany w starszym formacie pliku.</t>
  </si>
  <si>
    <t>Nieznaczna utrata wierności danych</t>
  </si>
  <si>
    <t>Liczba wystąpień</t>
  </si>
  <si>
    <t>Wersja</t>
  </si>
  <si>
    <t>Niektóre formuły w tym skoroszycie są połączone z innymi skoroszytami, które są zamknięte. Gdy te formuły będą ponownie obliczane we wcześniejszych wersjach programu Excel bez otwierania połączonych skoroszytów, znaki przekraczające limit 255 znaków nie zostaną zwrócone.</t>
  </si>
  <si>
    <t>Excel 97–2003</t>
  </si>
  <si>
    <t>Niektóre komórki lub style w tym skoroszycie zawierają formatowanie, które nie jest obsługiwane w wybranym formacie pliku. Te formaty zostaną przekonwertowane na najbardziej podobne dostępne formaty.</t>
  </si>
  <si>
    <t>nawigacja</t>
  </si>
  <si>
    <t>CB radio,nawigacja</t>
  </si>
  <si>
    <t>nawigacja, CB radio</t>
  </si>
  <si>
    <t>SU WD</t>
  </si>
  <si>
    <t>SU 2018</t>
  </si>
  <si>
    <t>miejsce użytkowania (rejestracji)</t>
  </si>
  <si>
    <t>nawigacja  bagażnik</t>
  </si>
  <si>
    <t>bagaznik nawigacja</t>
  </si>
  <si>
    <t>bagażnik nawigacja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</si>
</sst>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#,##0\ &quot;zł&quot;;[Red]\-#,##0\ &quot;zł&quot;"/>
    <numFmt numFmtId="8" formatCode="#,##0.00\ &quot;zł&quot;;[Red]\-#,##0.00\ &quot;zł&quot;"/>
    <numFmt numFmtId="41" formatCode="_-* #,##0\ _z_ł_-;\-* #,##0\ _z_ł_-;_-* &quot;-&quot;\ _z_ł_-;_-@_-"/>
    <numFmt numFmtId="164" formatCode="yyyy/mm/dd;@"/>
    <numFmt numFmtId="165" formatCode="#,##0.00\ &quot;zł&quot;"/>
    <numFmt numFmtId="166" formatCode="#,##0\ _z_ł"/>
    <numFmt numFmtId="167" formatCode="#,##0.00\ _z_ł"/>
  </numFmts>
  <fonts count="32">
    <font>
      <sz val="10"/>
      <name val="Arial"/>
      <charset val="238"/>
    </font>
    <font>
      <b/>
      <sz val="8"/>
      <name val="Arial"/>
      <family val="2"/>
      <charset val="238"/>
    </font>
    <font>
      <sz val="7"/>
      <name val="Arial"/>
      <family val="2"/>
      <charset val="238"/>
    </font>
    <font>
      <sz val="6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Myriad Pro Light CE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9"/>
      <name val="Myriad Pro Light CE"/>
      <charset val="238"/>
    </font>
    <font>
      <sz val="6"/>
      <name val="Myriad Pro Light CE"/>
      <charset val="238"/>
    </font>
    <font>
      <sz val="18"/>
      <name val="Arial"/>
      <family val="2"/>
      <charset val="238"/>
    </font>
    <font>
      <strike/>
      <sz val="9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6.5"/>
      <name val="Arial"/>
      <family val="2"/>
      <charset val="238"/>
    </font>
    <font>
      <sz val="10"/>
      <name val="Arial CE"/>
      <charset val="238"/>
    </font>
    <font>
      <b/>
      <sz val="6"/>
      <name val="Arial"/>
      <family val="2"/>
      <charset val="238"/>
    </font>
    <font>
      <b/>
      <vertAlign val="superscript"/>
      <sz val="6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6"/>
      <color rgb="FF00357B"/>
      <name val="Arial"/>
      <family val="2"/>
      <charset val="238"/>
    </font>
    <font>
      <sz val="6"/>
      <color rgb="FF00357B"/>
      <name val="Myriad Pro Light CE"/>
      <charset val="238"/>
    </font>
    <font>
      <sz val="10"/>
      <color rgb="FF00357B"/>
      <name val="Arial"/>
      <family val="2"/>
      <charset val="238"/>
    </font>
    <font>
      <sz val="10"/>
      <color rgb="FF00357B"/>
      <name val="Myriad Pro Light CE"/>
      <charset val="238"/>
    </font>
    <font>
      <sz val="9"/>
      <color rgb="FF00357B"/>
      <name val="Arial"/>
      <family val="2"/>
      <charset val="238"/>
    </font>
    <font>
      <sz val="8"/>
      <color rgb="FF00357B"/>
      <name val="Myriad Pro Light CE"/>
      <charset val="238"/>
    </font>
    <font>
      <sz val="8"/>
      <color rgb="FF00357B"/>
      <name val="Arial"/>
      <family val="2"/>
      <charset val="238"/>
    </font>
    <font>
      <sz val="6"/>
      <color theme="1"/>
      <name val="Arial"/>
      <family val="2"/>
      <charset val="238"/>
    </font>
    <font>
      <b/>
      <sz val="1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5" fillId="0" borderId="0"/>
    <xf numFmtId="0" fontId="22" fillId="0" borderId="0"/>
    <xf numFmtId="0" fontId="19" fillId="0" borderId="0"/>
  </cellStyleXfs>
  <cellXfs count="620">
    <xf numFmtId="0" fontId="0" fillId="0" borderId="0" xfId="0"/>
    <xf numFmtId="0" fontId="5" fillId="0" borderId="0" xfId="0" applyFont="1" applyFill="1"/>
    <xf numFmtId="0" fontId="7" fillId="0" borderId="0" xfId="0" applyFont="1" applyFill="1"/>
    <xf numFmtId="0" fontId="5" fillId="0" borderId="0" xfId="0" applyFont="1" applyFill="1" applyBorder="1"/>
    <xf numFmtId="0" fontId="8" fillId="0" borderId="0" xfId="0" applyFont="1" applyFill="1" applyAlignment="1"/>
    <xf numFmtId="0" fontId="4" fillId="0" borderId="0" xfId="0" applyFont="1"/>
    <xf numFmtId="0" fontId="9" fillId="0" borderId="0" xfId="0" applyFont="1" applyFill="1" applyAlignment="1"/>
    <xf numFmtId="0" fontId="10" fillId="0" borderId="0" xfId="0" applyFont="1" applyFill="1"/>
    <xf numFmtId="0" fontId="1" fillId="0" borderId="0" xfId="0" applyFont="1" applyFill="1"/>
    <xf numFmtId="0" fontId="5" fillId="0" borderId="1" xfId="0" applyFont="1" applyFill="1" applyBorder="1" applyAlignment="1">
      <alignment horizontal="center" vertical="center"/>
    </xf>
    <xf numFmtId="0" fontId="6" fillId="0" borderId="0" xfId="0" applyFont="1" applyFill="1"/>
    <xf numFmtId="0" fontId="6" fillId="0" borderId="0" xfId="0" applyFont="1" applyFill="1" applyAlignment="1">
      <alignment vertical="center"/>
    </xf>
    <xf numFmtId="0" fontId="10" fillId="0" borderId="0" xfId="0" applyFont="1" applyFill="1" applyBorder="1"/>
    <xf numFmtId="0" fontId="11" fillId="3" borderId="2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0" fillId="3" borderId="4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vertical="center"/>
    </xf>
    <xf numFmtId="0" fontId="10" fillId="3" borderId="5" xfId="0" applyFont="1" applyFill="1" applyBorder="1" applyAlignment="1">
      <alignment vertical="center"/>
    </xf>
    <xf numFmtId="0" fontId="12" fillId="0" borderId="0" xfId="0" applyFont="1" applyFill="1"/>
    <xf numFmtId="1" fontId="10" fillId="0" borderId="6" xfId="0" applyNumberFormat="1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1" fontId="10" fillId="0" borderId="7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/>
    <xf numFmtId="1" fontId="10" fillId="0" borderId="8" xfId="0" applyNumberFormat="1" applyFont="1" applyFill="1" applyBorder="1" applyAlignment="1">
      <alignment horizontal="center" vertical="center" wrapText="1"/>
    </xf>
    <xf numFmtId="1" fontId="10" fillId="0" borderId="9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0" fontId="13" fillId="0" borderId="0" xfId="0" applyFont="1" applyFill="1"/>
    <xf numFmtId="0" fontId="10" fillId="3" borderId="4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5" fillId="0" borderId="10" xfId="0" applyFont="1" applyFill="1" applyBorder="1"/>
    <xf numFmtId="0" fontId="10" fillId="0" borderId="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vertical="center"/>
    </xf>
    <xf numFmtId="0" fontId="10" fillId="0" borderId="12" xfId="0" applyFont="1" applyFill="1" applyBorder="1" applyAlignment="1"/>
    <xf numFmtId="0" fontId="13" fillId="0" borderId="12" xfId="0" applyFont="1" applyFill="1" applyBorder="1" applyAlignment="1"/>
    <xf numFmtId="0" fontId="23" fillId="0" borderId="0" xfId="0" applyFont="1" applyFill="1" applyBorder="1"/>
    <xf numFmtId="0" fontId="5" fillId="0" borderId="0" xfId="0" applyFont="1" applyFill="1" applyAlignment="1"/>
    <xf numFmtId="0" fontId="24" fillId="0" borderId="0" xfId="0" applyFont="1" applyFill="1" applyBorder="1"/>
    <xf numFmtId="0" fontId="25" fillId="0" borderId="0" xfId="0" applyFont="1" applyFill="1" applyBorder="1"/>
    <xf numFmtId="0" fontId="26" fillId="0" borderId="0" xfId="0" applyFont="1" applyFill="1" applyBorder="1"/>
    <xf numFmtId="0" fontId="10" fillId="0" borderId="8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horizontal="left" vertical="center"/>
    </xf>
    <xf numFmtId="0" fontId="24" fillId="0" borderId="14" xfId="0" applyFont="1" applyFill="1" applyBorder="1"/>
    <xf numFmtId="0" fontId="27" fillId="0" borderId="14" xfId="0" applyFont="1" applyFill="1" applyBorder="1"/>
    <xf numFmtId="0" fontId="10" fillId="0" borderId="15" xfId="0" applyFont="1" applyFill="1" applyBorder="1" applyAlignment="1">
      <alignment horizontal="left" vertical="center"/>
    </xf>
    <xf numFmtId="0" fontId="10" fillId="0" borderId="0" xfId="0" applyFont="1" applyFill="1" applyBorder="1" applyAlignment="1"/>
    <xf numFmtId="0" fontId="27" fillId="0" borderId="0" xfId="0" applyFont="1" applyFill="1" applyBorder="1"/>
    <xf numFmtId="0" fontId="10" fillId="0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left" vertical="center"/>
    </xf>
    <xf numFmtId="0" fontId="10" fillId="0" borderId="18" xfId="0" applyFont="1" applyFill="1" applyBorder="1" applyAlignment="1">
      <alignment horizontal="left" vertical="center"/>
    </xf>
    <xf numFmtId="0" fontId="24" fillId="0" borderId="18" xfId="0" applyFont="1" applyFill="1" applyBorder="1"/>
    <xf numFmtId="0" fontId="10" fillId="0" borderId="18" xfId="0" applyFont="1" applyFill="1" applyBorder="1" applyAlignment="1"/>
    <xf numFmtId="0" fontId="27" fillId="0" borderId="18" xfId="0" applyFont="1" applyFill="1" applyBorder="1"/>
    <xf numFmtId="0" fontId="10" fillId="0" borderId="18" xfId="0" applyFont="1" applyFill="1" applyBorder="1" applyAlignment="1">
      <alignment vertical="center"/>
    </xf>
    <xf numFmtId="6" fontId="10" fillId="0" borderId="18" xfId="0" applyNumberFormat="1" applyFont="1" applyFill="1" applyBorder="1" applyAlignment="1">
      <alignment vertical="center"/>
    </xf>
    <xf numFmtId="0" fontId="10" fillId="3" borderId="3" xfId="0" applyFont="1" applyFill="1" applyBorder="1"/>
    <xf numFmtId="0" fontId="11" fillId="3" borderId="3" xfId="0" applyFont="1" applyFill="1" applyBorder="1"/>
    <xf numFmtId="0" fontId="10" fillId="3" borderId="5" xfId="0" applyFont="1" applyFill="1" applyBorder="1"/>
    <xf numFmtId="0" fontId="10" fillId="0" borderId="13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19" xfId="0" applyFont="1" applyFill="1" applyBorder="1" applyAlignment="1"/>
    <xf numFmtId="0" fontId="5" fillId="0" borderId="0" xfId="0" applyFont="1" applyFill="1" applyBorder="1" applyAlignment="1"/>
    <xf numFmtId="0" fontId="10" fillId="0" borderId="10" xfId="0" applyFont="1" applyFill="1" applyBorder="1" applyAlignment="1"/>
    <xf numFmtId="0" fontId="10" fillId="0" borderId="20" xfId="0" applyFont="1" applyFill="1" applyBorder="1" applyAlignment="1"/>
    <xf numFmtId="0" fontId="10" fillId="0" borderId="21" xfId="0" applyFont="1" applyFill="1" applyBorder="1" applyAlignment="1"/>
    <xf numFmtId="49" fontId="2" fillId="0" borderId="16" xfId="0" applyNumberFormat="1" applyFont="1" applyFill="1" applyBorder="1" applyAlignment="1">
      <alignment horizontal="center" vertical="top" wrapText="1"/>
    </xf>
    <xf numFmtId="49" fontId="2" fillId="0" borderId="22" xfId="0" applyNumberFormat="1" applyFont="1" applyFill="1" applyBorder="1" applyAlignment="1">
      <alignment horizontal="center" vertical="top" wrapText="1"/>
    </xf>
    <xf numFmtId="0" fontId="10" fillId="0" borderId="0" xfId="0" applyFont="1" applyFill="1" applyAlignment="1"/>
    <xf numFmtId="0" fontId="28" fillId="0" borderId="0" xfId="0" applyFont="1" applyFill="1" applyBorder="1"/>
    <xf numFmtId="0" fontId="2" fillId="0" borderId="0" xfId="0" applyFont="1" applyFill="1" applyBorder="1" applyAlignment="1"/>
    <xf numFmtId="0" fontId="29" fillId="0" borderId="0" xfId="0" applyFont="1" applyFill="1" applyBorder="1"/>
    <xf numFmtId="0" fontId="3" fillId="0" borderId="0" xfId="0" applyFont="1" applyFill="1" applyBorder="1" applyAlignment="1"/>
    <xf numFmtId="0" fontId="7" fillId="0" borderId="0" xfId="0" applyFont="1" applyFill="1" applyAlignment="1"/>
    <xf numFmtId="0" fontId="7" fillId="0" borderId="0" xfId="0" applyFont="1" applyFill="1" applyBorder="1" applyAlignment="1"/>
    <xf numFmtId="0" fontId="7" fillId="0" borderId="0" xfId="0" applyFont="1" applyFill="1" applyBorder="1"/>
    <xf numFmtId="0" fontId="10" fillId="0" borderId="1" xfId="0" applyFont="1" applyFill="1" applyBorder="1" applyAlignment="1"/>
    <xf numFmtId="0" fontId="26" fillId="0" borderId="23" xfId="0" applyFont="1" applyFill="1" applyBorder="1" applyAlignment="1"/>
    <xf numFmtId="0" fontId="26" fillId="0" borderId="12" xfId="0" applyFont="1" applyFill="1" applyBorder="1" applyAlignment="1"/>
    <xf numFmtId="0" fontId="26" fillId="0" borderId="6" xfId="0" applyFont="1" applyFill="1" applyBorder="1" applyAlignment="1"/>
    <xf numFmtId="0" fontId="10" fillId="3" borderId="18" xfId="0" applyFont="1" applyFill="1" applyBorder="1"/>
    <xf numFmtId="0" fontId="11" fillId="3" borderId="18" xfId="0" applyFont="1" applyFill="1" applyBorder="1"/>
    <xf numFmtId="0" fontId="11" fillId="3" borderId="24" xfId="0" applyFont="1" applyFill="1" applyBorder="1" applyAlignment="1">
      <alignment vertical="center"/>
    </xf>
    <xf numFmtId="0" fontId="11" fillId="3" borderId="0" xfId="0" applyFont="1" applyFill="1" applyBorder="1"/>
    <xf numFmtId="0" fontId="11" fillId="3" borderId="19" xfId="0" applyFont="1" applyFill="1" applyBorder="1" applyAlignment="1">
      <alignment vertical="center"/>
    </xf>
    <xf numFmtId="0" fontId="10" fillId="3" borderId="0" xfId="0" applyFont="1" applyFill="1" applyBorder="1"/>
    <xf numFmtId="0" fontId="9" fillId="0" borderId="0" xfId="0" applyFont="1" applyFill="1" applyAlignment="1">
      <alignment vertical="center"/>
    </xf>
    <xf numFmtId="0" fontId="11" fillId="3" borderId="3" xfId="0" applyFont="1" applyFill="1" applyBorder="1" applyAlignment="1">
      <alignment horizontal="right" vertical="center"/>
    </xf>
    <xf numFmtId="0" fontId="10" fillId="3" borderId="3" xfId="0" applyFont="1" applyFill="1" applyBorder="1" applyAlignment="1">
      <alignment horizontal="right" vertical="center"/>
    </xf>
    <xf numFmtId="0" fontId="7" fillId="0" borderId="1" xfId="0" applyFont="1" applyFill="1" applyBorder="1"/>
    <xf numFmtId="0" fontId="10" fillId="3" borderId="16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1" fillId="3" borderId="25" xfId="0" applyFont="1" applyFill="1" applyBorder="1" applyAlignment="1">
      <alignment vertical="center"/>
    </xf>
    <xf numFmtId="0" fontId="10" fillId="3" borderId="26" xfId="0" applyFont="1" applyFill="1" applyBorder="1"/>
    <xf numFmtId="0" fontId="11" fillId="3" borderId="26" xfId="0" applyFont="1" applyFill="1" applyBorder="1"/>
    <xf numFmtId="0" fontId="5" fillId="4" borderId="0" xfId="0" applyFont="1" applyFill="1"/>
    <xf numFmtId="0" fontId="7" fillId="4" borderId="0" xfId="0" applyFont="1" applyFill="1"/>
    <xf numFmtId="0" fontId="5" fillId="4" borderId="0" xfId="0" applyFont="1" applyFill="1" applyBorder="1"/>
    <xf numFmtId="0" fontId="8" fillId="4" borderId="0" xfId="0" applyFont="1" applyFill="1" applyAlignment="1"/>
    <xf numFmtId="0" fontId="9" fillId="4" borderId="0" xfId="0" applyFont="1" applyFill="1" applyAlignment="1"/>
    <xf numFmtId="0" fontId="10" fillId="4" borderId="0" xfId="0" applyFont="1" applyFill="1"/>
    <xf numFmtId="0" fontId="1" fillId="4" borderId="0" xfId="0" applyFont="1" applyFill="1"/>
    <xf numFmtId="0" fontId="5" fillId="4" borderId="1" xfId="0" applyFont="1" applyFill="1" applyBorder="1" applyAlignment="1">
      <alignment horizontal="center" vertical="center"/>
    </xf>
    <xf numFmtId="0" fontId="6" fillId="4" borderId="0" xfId="0" applyFont="1" applyFill="1"/>
    <xf numFmtId="0" fontId="6" fillId="4" borderId="0" xfId="0" applyFont="1" applyFill="1" applyAlignment="1">
      <alignment vertical="center"/>
    </xf>
    <xf numFmtId="0" fontId="12" fillId="4" borderId="0" xfId="0" applyFont="1" applyFill="1"/>
    <xf numFmtId="0" fontId="3" fillId="4" borderId="0" xfId="0" applyFont="1" applyFill="1"/>
    <xf numFmtId="0" fontId="13" fillId="4" borderId="0" xfId="0" applyFont="1" applyFill="1"/>
    <xf numFmtId="0" fontId="5" fillId="4" borderId="0" xfId="0" applyFont="1" applyFill="1" applyAlignment="1"/>
    <xf numFmtId="0" fontId="23" fillId="4" borderId="0" xfId="0" applyFont="1" applyFill="1" applyBorder="1"/>
    <xf numFmtId="0" fontId="24" fillId="4" borderId="0" xfId="0" applyFont="1" applyFill="1" applyBorder="1"/>
    <xf numFmtId="0" fontId="25" fillId="4" borderId="0" xfId="0" applyFont="1" applyFill="1" applyBorder="1"/>
    <xf numFmtId="0" fontId="26" fillId="4" borderId="0" xfId="0" applyFont="1" applyFill="1" applyBorder="1"/>
    <xf numFmtId="0" fontId="5" fillId="4" borderId="0" xfId="0" applyFont="1" applyFill="1" applyBorder="1" applyAlignment="1"/>
    <xf numFmtId="0" fontId="10" fillId="4" borderId="1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vertical="center"/>
    </xf>
    <xf numFmtId="0" fontId="10" fillId="4" borderId="14" xfId="0" applyFont="1" applyFill="1" applyBorder="1" applyAlignment="1">
      <alignment vertical="center"/>
    </xf>
    <xf numFmtId="0" fontId="10" fillId="4" borderId="19" xfId="0" applyFont="1" applyFill="1" applyBorder="1" applyAlignment="1"/>
    <xf numFmtId="0" fontId="10" fillId="4" borderId="0" xfId="0" applyFont="1" applyFill="1" applyBorder="1" applyAlignment="1"/>
    <xf numFmtId="0" fontId="27" fillId="4" borderId="0" xfId="0" applyFont="1" applyFill="1" applyBorder="1"/>
    <xf numFmtId="0" fontId="10" fillId="4" borderId="10" xfId="0" applyFont="1" applyFill="1" applyBorder="1" applyAlignment="1"/>
    <xf numFmtId="0" fontId="10" fillId="4" borderId="20" xfId="0" applyFont="1" applyFill="1" applyBorder="1" applyAlignment="1"/>
    <xf numFmtId="0" fontId="10" fillId="4" borderId="21" xfId="0" applyFont="1" applyFill="1" applyBorder="1" applyAlignment="1"/>
    <xf numFmtId="0" fontId="10" fillId="4" borderId="0" xfId="0" applyFont="1" applyFill="1" applyBorder="1"/>
    <xf numFmtId="0" fontId="3" fillId="4" borderId="0" xfId="0" applyFont="1" applyFill="1" applyBorder="1"/>
    <xf numFmtId="0" fontId="28" fillId="4" borderId="0" xfId="0" applyFont="1" applyFill="1" applyBorder="1"/>
    <xf numFmtId="0" fontId="3" fillId="4" borderId="0" xfId="0" applyFont="1" applyFill="1" applyBorder="1" applyAlignment="1"/>
    <xf numFmtId="0" fontId="10" fillId="4" borderId="0" xfId="0" applyFont="1" applyFill="1" applyAlignment="1"/>
    <xf numFmtId="0" fontId="2" fillId="4" borderId="0" xfId="0" applyFont="1" applyFill="1" applyBorder="1" applyAlignment="1"/>
    <xf numFmtId="0" fontId="29" fillId="4" borderId="0" xfId="0" applyFont="1" applyFill="1" applyBorder="1"/>
    <xf numFmtId="0" fontId="7" fillId="4" borderId="0" xfId="0" applyFont="1" applyFill="1" applyAlignment="1"/>
    <xf numFmtId="0" fontId="7" fillId="4" borderId="0" xfId="0" applyFont="1" applyFill="1" applyBorder="1" applyAlignment="1"/>
    <xf numFmtId="0" fontId="10" fillId="4" borderId="13" xfId="0" applyFont="1" applyFill="1" applyBorder="1" applyAlignment="1">
      <alignment horizontal="left" vertical="center"/>
    </xf>
    <xf numFmtId="0" fontId="10" fillId="4" borderId="14" xfId="0" applyFont="1" applyFill="1" applyBorder="1" applyAlignment="1">
      <alignment horizontal="left" vertical="center"/>
    </xf>
    <xf numFmtId="0" fontId="24" fillId="4" borderId="14" xfId="0" applyFont="1" applyFill="1" applyBorder="1"/>
    <xf numFmtId="0" fontId="27" fillId="4" borderId="14" xfId="0" applyFont="1" applyFill="1" applyBorder="1"/>
    <xf numFmtId="0" fontId="10" fillId="4" borderId="15" xfId="0" applyFont="1" applyFill="1" applyBorder="1" applyAlignment="1">
      <alignment horizontal="left" vertical="center"/>
    </xf>
    <xf numFmtId="0" fontId="10" fillId="4" borderId="0" xfId="0" applyFont="1" applyFill="1" applyBorder="1" applyAlignment="1">
      <alignment horizontal="left" vertical="center"/>
    </xf>
    <xf numFmtId="0" fontId="10" fillId="4" borderId="16" xfId="0" applyFont="1" applyFill="1" applyBorder="1" applyAlignment="1">
      <alignment horizontal="center" vertical="center"/>
    </xf>
    <xf numFmtId="0" fontId="10" fillId="4" borderId="17" xfId="0" applyFont="1" applyFill="1" applyBorder="1" applyAlignment="1">
      <alignment horizontal="left" vertical="center"/>
    </xf>
    <xf numFmtId="0" fontId="10" fillId="4" borderId="18" xfId="0" applyFont="1" applyFill="1" applyBorder="1" applyAlignment="1">
      <alignment horizontal="left" vertical="center"/>
    </xf>
    <xf numFmtId="0" fontId="24" fillId="4" borderId="18" xfId="0" applyFont="1" applyFill="1" applyBorder="1"/>
    <xf numFmtId="0" fontId="10" fillId="4" borderId="18" xfId="0" applyFont="1" applyFill="1" applyBorder="1" applyAlignment="1"/>
    <xf numFmtId="0" fontId="27" fillId="4" borderId="18" xfId="0" applyFont="1" applyFill="1" applyBorder="1"/>
    <xf numFmtId="0" fontId="10" fillId="4" borderId="18" xfId="0" applyFont="1" applyFill="1" applyBorder="1" applyAlignment="1">
      <alignment vertical="center"/>
    </xf>
    <xf numFmtId="6" fontId="10" fillId="4" borderId="18" xfId="0" applyNumberFormat="1" applyFont="1" applyFill="1" applyBorder="1" applyAlignment="1">
      <alignment vertical="center"/>
    </xf>
    <xf numFmtId="6" fontId="10" fillId="4" borderId="0" xfId="0" applyNumberFormat="1" applyFont="1" applyFill="1" applyBorder="1" applyAlignment="1"/>
    <xf numFmtId="0" fontId="10" fillId="4" borderId="0" xfId="0" applyFont="1" applyFill="1" applyBorder="1" applyAlignment="1">
      <alignment horizontal="center"/>
    </xf>
    <xf numFmtId="0" fontId="10" fillId="4" borderId="0" xfId="0" applyFont="1" applyFill="1" applyBorder="1" applyAlignment="1">
      <alignment horizontal="center" vertical="center"/>
    </xf>
    <xf numFmtId="6" fontId="10" fillId="4" borderId="18" xfId="0" applyNumberFormat="1" applyFont="1" applyFill="1" applyBorder="1" applyAlignment="1"/>
    <xf numFmtId="0" fontId="10" fillId="4" borderId="11" xfId="0" applyFont="1" applyFill="1" applyBorder="1" applyAlignment="1">
      <alignment vertical="center"/>
    </xf>
    <xf numFmtId="0" fontId="10" fillId="4" borderId="12" xfId="0" applyFont="1" applyFill="1" applyBorder="1" applyAlignment="1"/>
    <xf numFmtId="0" fontId="13" fillId="4" borderId="12" xfId="0" applyFont="1" applyFill="1" applyBorder="1" applyAlignment="1"/>
    <xf numFmtId="0" fontId="10" fillId="4" borderId="8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vertical="center"/>
    </xf>
    <xf numFmtId="0" fontId="1" fillId="0" borderId="28" xfId="0" applyFont="1" applyFill="1" applyBorder="1" applyAlignment="1">
      <alignment vertical="center"/>
    </xf>
    <xf numFmtId="0" fontId="3" fillId="0" borderId="0" xfId="0" applyFont="1" applyFill="1" applyAlignment="1">
      <alignment vertical="center" wrapText="1"/>
    </xf>
    <xf numFmtId="0" fontId="2" fillId="4" borderId="0" xfId="0" applyFont="1" applyFill="1"/>
    <xf numFmtId="0" fontId="18" fillId="4" borderId="0" xfId="0" applyFont="1" applyFill="1" applyAlignment="1">
      <alignment horizontal="left" wrapText="1"/>
    </xf>
    <xf numFmtId="164" fontId="10" fillId="4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9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29" xfId="3" applyFont="1" applyFill="1" applyBorder="1" applyAlignment="1">
      <alignment horizontal="center" vertical="center" wrapText="1"/>
    </xf>
    <xf numFmtId="0" fontId="3" fillId="0" borderId="29" xfId="0" quotePrefix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3" applyFont="1" applyFill="1" applyBorder="1" applyAlignment="1">
      <alignment horizontal="center" vertical="center" wrapText="1"/>
    </xf>
    <xf numFmtId="0" fontId="3" fillId="2" borderId="1" xfId="3" applyFont="1" applyFill="1" applyBorder="1" applyAlignment="1">
      <alignment horizontal="center" vertical="center" wrapText="1"/>
    </xf>
    <xf numFmtId="166" fontId="3" fillId="0" borderId="1" xfId="3" applyNumberFormat="1" applyFont="1" applyFill="1" applyBorder="1" applyAlignment="1">
      <alignment horizontal="center" vertical="center" wrapText="1"/>
    </xf>
    <xf numFmtId="0" fontId="3" fillId="0" borderId="1" xfId="0" quotePrefix="1" applyFont="1" applyFill="1" applyBorder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quotePrefix="1" applyFont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3" fillId="5" borderId="1" xfId="2" applyFont="1" applyFill="1" applyBorder="1" applyAlignment="1">
      <alignment horizontal="center" vertical="center" wrapText="1"/>
    </xf>
    <xf numFmtId="0" fontId="3" fillId="5" borderId="1" xfId="2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0" fontId="30" fillId="0" borderId="1" xfId="0" applyFont="1" applyBorder="1" applyAlignment="1">
      <alignment vertical="center"/>
    </xf>
    <xf numFmtId="0" fontId="3" fillId="4" borderId="1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right" vertical="center" wrapText="1"/>
    </xf>
    <xf numFmtId="0" fontId="3" fillId="0" borderId="29" xfId="3" applyFont="1" applyFill="1" applyBorder="1" applyAlignment="1">
      <alignment horizontal="right" vertical="center" wrapText="1"/>
    </xf>
    <xf numFmtId="0" fontId="3" fillId="0" borderId="1" xfId="3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right" vertical="center"/>
    </xf>
    <xf numFmtId="0" fontId="3" fillId="5" borderId="1" xfId="0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horizontal="right" vertical="center" wrapText="1"/>
    </xf>
    <xf numFmtId="0" fontId="30" fillId="0" borderId="1" xfId="0" applyFont="1" applyBorder="1" applyAlignment="1">
      <alignment horizontal="right" vertical="center"/>
    </xf>
    <xf numFmtId="0" fontId="3" fillId="0" borderId="0" xfId="0" applyFont="1" applyFill="1" applyAlignment="1">
      <alignment horizontal="right" vertical="center" wrapText="1"/>
    </xf>
    <xf numFmtId="0" fontId="3" fillId="2" borderId="1" xfId="0" applyFont="1" applyFill="1" applyBorder="1" applyAlignment="1">
      <alignment horizontal="right" vertical="center"/>
    </xf>
    <xf numFmtId="0" fontId="3" fillId="0" borderId="0" xfId="0" applyFont="1" applyAlignment="1">
      <alignment vertical="center" wrapText="1"/>
    </xf>
    <xf numFmtId="0" fontId="30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Fill="1" applyAlignment="1">
      <alignment horizontal="center" vertical="center"/>
    </xf>
    <xf numFmtId="0" fontId="3" fillId="0" borderId="8" xfId="0" applyFont="1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horizontal="right" vertical="center" wrapText="1"/>
    </xf>
    <xf numFmtId="0" fontId="3" fillId="5" borderId="1" xfId="2" applyFont="1" applyFill="1" applyBorder="1" applyAlignment="1">
      <alignment horizontal="right" vertical="center" wrapText="1"/>
    </xf>
    <xf numFmtId="0" fontId="3" fillId="5" borderId="1" xfId="2" applyFont="1" applyFill="1" applyBorder="1" applyAlignment="1">
      <alignment horizontal="right" vertical="center"/>
    </xf>
    <xf numFmtId="0" fontId="30" fillId="0" borderId="1" xfId="0" applyFont="1" applyBorder="1" applyAlignment="1">
      <alignment horizontal="right"/>
    </xf>
    <xf numFmtId="0" fontId="30" fillId="0" borderId="1" xfId="0" applyFont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8" xfId="0" applyNumberFormat="1" applyFont="1" applyFill="1" applyBorder="1" applyAlignment="1">
      <alignment horizontal="right" vertical="center" wrapText="1"/>
    </xf>
    <xf numFmtId="0" fontId="3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58" xfId="0" applyNumberFormat="1" applyBorder="1" applyAlignment="1">
      <alignment vertical="top" wrapText="1"/>
    </xf>
    <xf numFmtId="0" fontId="0" fillId="0" borderId="57" xfId="0" applyNumberFormat="1" applyBorder="1" applyAlignment="1">
      <alignment vertical="top" wrapText="1"/>
    </xf>
    <xf numFmtId="0" fontId="0" fillId="0" borderId="61" xfId="0" applyNumberFormat="1" applyBorder="1" applyAlignment="1">
      <alignment vertical="top" wrapText="1"/>
    </xf>
    <xf numFmtId="0" fontId="0" fillId="0" borderId="60" xfId="0" applyNumberFormat="1" applyBorder="1" applyAlignment="1">
      <alignment vertical="top" wrapText="1"/>
    </xf>
    <xf numFmtId="0" fontId="0" fillId="0" borderId="63" xfId="0" applyNumberFormat="1" applyBorder="1" applyAlignment="1">
      <alignment vertical="top" wrapText="1"/>
    </xf>
    <xf numFmtId="0" fontId="0" fillId="0" borderId="64" xfId="0" applyNumberFormat="1" applyBorder="1" applyAlignment="1">
      <alignment vertical="top" wrapText="1"/>
    </xf>
    <xf numFmtId="0" fontId="3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57" xfId="0" applyNumberFormat="1" applyBorder="1" applyAlignment="1">
      <alignment horizontal="center" vertical="top" wrapText="1"/>
    </xf>
    <xf numFmtId="0" fontId="0" fillId="0" borderId="59" xfId="0" applyNumberFormat="1" applyBorder="1" applyAlignment="1">
      <alignment horizontal="center" vertical="top" wrapText="1"/>
    </xf>
    <xf numFmtId="0" fontId="0" fillId="0" borderId="60" xfId="0" applyNumberFormat="1" applyBorder="1" applyAlignment="1">
      <alignment horizontal="center" vertical="top" wrapText="1"/>
    </xf>
    <xf numFmtId="0" fontId="0" fillId="0" borderId="62" xfId="0" applyNumberFormat="1" applyBorder="1" applyAlignment="1">
      <alignment horizontal="center" vertical="top" wrapText="1"/>
    </xf>
    <xf numFmtId="0" fontId="0" fillId="0" borderId="64" xfId="0" applyNumberFormat="1" applyBorder="1" applyAlignment="1">
      <alignment horizontal="center" vertical="top" wrapText="1"/>
    </xf>
    <xf numFmtId="0" fontId="0" fillId="0" borderId="65" xfId="0" applyNumberFormat="1" applyBorder="1" applyAlignment="1">
      <alignment horizontal="center" vertical="top" wrapText="1"/>
    </xf>
    <xf numFmtId="0" fontId="3" fillId="0" borderId="0" xfId="0" applyFont="1" applyFill="1" applyBorder="1" applyAlignment="1">
      <alignment vertical="center" wrapText="1"/>
    </xf>
    <xf numFmtId="3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8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right" vertical="center"/>
    </xf>
    <xf numFmtId="166" fontId="3" fillId="0" borderId="1" xfId="0" quotePrefix="1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1" fontId="20" fillId="0" borderId="0" xfId="0" applyNumberFormat="1" applyFont="1" applyAlignment="1">
      <alignment vertical="center" wrapText="1"/>
    </xf>
    <xf numFmtId="41" fontId="20" fillId="0" borderId="1" xfId="0" applyNumberFormat="1" applyFont="1" applyFill="1" applyBorder="1" applyAlignment="1" applyProtection="1">
      <alignment horizontal="center" vertical="center" wrapText="1"/>
      <protection locked="0"/>
    </xf>
    <xf numFmtId="41" fontId="20" fillId="0" borderId="1" xfId="0" applyNumberFormat="1" applyFont="1" applyFill="1" applyBorder="1" applyAlignment="1">
      <alignment horizontal="center" vertical="center" wrapText="1"/>
    </xf>
    <xf numFmtId="41" fontId="20" fillId="0" borderId="1" xfId="0" applyNumberFormat="1" applyFont="1" applyBorder="1" applyAlignment="1">
      <alignment horizontal="center" vertical="center" wrapText="1"/>
    </xf>
    <xf numFmtId="41" fontId="20" fillId="8" borderId="1" xfId="0" applyNumberFormat="1" applyFont="1" applyFill="1" applyBorder="1" applyAlignment="1">
      <alignment horizontal="center" vertical="center" wrapText="1"/>
    </xf>
    <xf numFmtId="41" fontId="20" fillId="4" borderId="1" xfId="0" applyNumberFormat="1" applyFont="1" applyFill="1" applyBorder="1" applyAlignment="1">
      <alignment horizontal="center" vertical="center" wrapText="1"/>
    </xf>
    <xf numFmtId="41" fontId="20" fillId="0" borderId="0" xfId="0" applyNumberFormat="1" applyFont="1" applyFill="1" applyAlignment="1">
      <alignment vertical="center" wrapText="1"/>
    </xf>
    <xf numFmtId="165" fontId="10" fillId="0" borderId="28" xfId="0" applyNumberFormat="1" applyFont="1" applyFill="1" applyBorder="1" applyAlignment="1">
      <alignment horizontal="center" vertical="center"/>
    </xf>
    <xf numFmtId="165" fontId="10" fillId="0" borderId="38" xfId="0" applyNumberFormat="1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horizontal="left" vertical="center"/>
    </xf>
    <xf numFmtId="0" fontId="10" fillId="0" borderId="32" xfId="0" applyFont="1" applyFill="1" applyBorder="1" applyAlignment="1">
      <alignment horizontal="left" vertical="center"/>
    </xf>
    <xf numFmtId="165" fontId="11" fillId="0" borderId="13" xfId="0" applyNumberFormat="1" applyFont="1" applyFill="1" applyBorder="1" applyAlignment="1">
      <alignment horizontal="center" vertical="center"/>
    </xf>
    <xf numFmtId="165" fontId="11" fillId="0" borderId="14" xfId="0" applyNumberFormat="1" applyFont="1" applyFill="1" applyBorder="1" applyAlignment="1">
      <alignment horizontal="center" vertical="center"/>
    </xf>
    <xf numFmtId="165" fontId="11" fillId="0" borderId="35" xfId="0" applyNumberFormat="1" applyFont="1" applyFill="1" applyBorder="1" applyAlignment="1">
      <alignment horizontal="center" vertical="center"/>
    </xf>
    <xf numFmtId="0" fontId="10" fillId="4" borderId="19" xfId="0" applyFont="1" applyFill="1" applyBorder="1" applyAlignment="1">
      <alignment horizontal="left" vertical="center"/>
    </xf>
    <xf numFmtId="0" fontId="10" fillId="4" borderId="0" xfId="0" applyFont="1" applyFill="1" applyBorder="1" applyAlignment="1">
      <alignment horizontal="left" vertical="center"/>
    </xf>
    <xf numFmtId="165" fontId="11" fillId="4" borderId="0" xfId="0" applyNumberFormat="1" applyFont="1" applyFill="1" applyBorder="1" applyAlignment="1">
      <alignment horizontal="center"/>
    </xf>
    <xf numFmtId="164" fontId="10" fillId="4" borderId="0" xfId="0" applyNumberFormat="1" applyFont="1" applyFill="1" applyBorder="1" applyAlignment="1">
      <alignment horizontal="center"/>
    </xf>
    <xf numFmtId="0" fontId="10" fillId="4" borderId="23" xfId="0" applyFont="1" applyFill="1" applyBorder="1" applyAlignment="1">
      <alignment horizontal="left" vertical="center"/>
    </xf>
    <xf numFmtId="0" fontId="10" fillId="4" borderId="12" xfId="0" applyFont="1" applyFill="1" applyBorder="1" applyAlignment="1">
      <alignment horizontal="left" vertical="center"/>
    </xf>
    <xf numFmtId="0" fontId="10" fillId="4" borderId="48" xfId="0" applyFont="1" applyFill="1" applyBorder="1" applyAlignment="1">
      <alignment horizontal="left" vertical="center"/>
    </xf>
    <xf numFmtId="0" fontId="10" fillId="4" borderId="19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center" vertical="center" wrapText="1"/>
    </xf>
    <xf numFmtId="0" fontId="10" fillId="4" borderId="33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left"/>
    </xf>
    <xf numFmtId="0" fontId="4" fillId="4" borderId="0" xfId="0" applyFont="1" applyFill="1" applyBorder="1" applyAlignment="1">
      <alignment horizontal="left"/>
    </xf>
    <xf numFmtId="0" fontId="4" fillId="4" borderId="10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left" vertical="center"/>
    </xf>
    <xf numFmtId="0" fontId="1" fillId="4" borderId="28" xfId="0" applyFont="1" applyFill="1" applyBorder="1" applyAlignment="1">
      <alignment horizontal="center" vertical="center"/>
    </xf>
    <xf numFmtId="0" fontId="1" fillId="4" borderId="41" xfId="0" applyFont="1" applyFill="1" applyBorder="1" applyAlignment="1">
      <alignment horizontal="center" vertical="center"/>
    </xf>
    <xf numFmtId="164" fontId="11" fillId="0" borderId="1" xfId="0" applyNumberFormat="1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left" vertical="center"/>
    </xf>
    <xf numFmtId="49" fontId="10" fillId="0" borderId="13" xfId="0" applyNumberFormat="1" applyFont="1" applyFill="1" applyBorder="1" applyAlignment="1">
      <alignment horizontal="left" vertical="center" wrapText="1"/>
    </xf>
    <xf numFmtId="49" fontId="10" fillId="0" borderId="14" xfId="0" applyNumberFormat="1" applyFont="1" applyFill="1" applyBorder="1" applyAlignment="1">
      <alignment horizontal="left" vertical="center" wrapText="1"/>
    </xf>
    <xf numFmtId="49" fontId="10" fillId="0" borderId="32" xfId="0" applyNumberFormat="1" applyFont="1" applyFill="1" applyBorder="1" applyAlignment="1">
      <alignment horizontal="left" vertical="center" wrapText="1"/>
    </xf>
    <xf numFmtId="164" fontId="11" fillId="0" borderId="7" xfId="0" applyNumberFormat="1" applyFont="1" applyFill="1" applyBorder="1" applyAlignment="1">
      <alignment horizontal="center" vertical="center"/>
    </xf>
    <xf numFmtId="0" fontId="11" fillId="0" borderId="13" xfId="0" applyNumberFormat="1" applyFont="1" applyFill="1" applyBorder="1" applyAlignment="1">
      <alignment horizontal="left" vertical="center" wrapText="1"/>
    </xf>
    <xf numFmtId="49" fontId="11" fillId="0" borderId="14" xfId="0" applyNumberFormat="1" applyFont="1" applyFill="1" applyBorder="1" applyAlignment="1">
      <alignment horizontal="left" vertical="center" wrapText="1"/>
    </xf>
    <xf numFmtId="49" fontId="11" fillId="0" borderId="35" xfId="0" applyNumberFormat="1" applyFont="1" applyFill="1" applyBorder="1" applyAlignment="1">
      <alignment horizontal="left" vertical="center" wrapText="1"/>
    </xf>
    <xf numFmtId="0" fontId="10" fillId="0" borderId="47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20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47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right" vertical="center"/>
    </xf>
    <xf numFmtId="0" fontId="10" fillId="0" borderId="14" xfId="0" applyFont="1" applyFill="1" applyBorder="1" applyAlignment="1">
      <alignment horizontal="right" vertical="center"/>
    </xf>
    <xf numFmtId="0" fontId="10" fillId="0" borderId="32" xfId="0" applyFont="1" applyFill="1" applyBorder="1" applyAlignment="1">
      <alignment horizontal="right" vertical="center"/>
    </xf>
    <xf numFmtId="49" fontId="4" fillId="0" borderId="31" xfId="0" applyNumberFormat="1" applyFont="1" applyFill="1" applyBorder="1" applyAlignment="1">
      <alignment horizontal="left" vertical="center" wrapText="1"/>
    </xf>
    <xf numFmtId="49" fontId="4" fillId="0" borderId="14" xfId="0" applyNumberFormat="1" applyFont="1" applyFill="1" applyBorder="1" applyAlignment="1">
      <alignment horizontal="left" vertical="center" wrapText="1"/>
    </xf>
    <xf numFmtId="49" fontId="4" fillId="0" borderId="32" xfId="0" applyNumberFormat="1" applyFont="1" applyFill="1" applyBorder="1" applyAlignment="1">
      <alignment horizontal="left" vertical="center" wrapText="1"/>
    </xf>
    <xf numFmtId="49" fontId="11" fillId="0" borderId="13" xfId="0" applyNumberFormat="1" applyFont="1" applyFill="1" applyBorder="1" applyAlignment="1">
      <alignment horizontal="left" vertical="center" wrapText="1"/>
    </xf>
    <xf numFmtId="49" fontId="11" fillId="0" borderId="32" xfId="0" applyNumberFormat="1" applyFont="1" applyFill="1" applyBorder="1" applyAlignment="1">
      <alignment horizontal="left" vertical="center" wrapText="1"/>
    </xf>
    <xf numFmtId="0" fontId="18" fillId="7" borderId="2" xfId="0" applyFont="1" applyFill="1" applyBorder="1" applyAlignment="1">
      <alignment horizontal="justify" vertical="center" wrapText="1"/>
    </xf>
    <xf numFmtId="0" fontId="18" fillId="7" borderId="3" xfId="0" applyFont="1" applyFill="1" applyBorder="1" applyAlignment="1">
      <alignment horizontal="justify" vertical="center" wrapText="1"/>
    </xf>
    <xf numFmtId="0" fontId="18" fillId="7" borderId="5" xfId="0" applyFont="1" applyFill="1" applyBorder="1" applyAlignment="1">
      <alignment horizontal="justify" vertical="center" wrapText="1"/>
    </xf>
    <xf numFmtId="0" fontId="18" fillId="7" borderId="11" xfId="0" applyFont="1" applyFill="1" applyBorder="1" applyAlignment="1">
      <alignment horizontal="justify" vertical="center" wrapText="1"/>
    </xf>
    <xf numFmtId="0" fontId="18" fillId="7" borderId="12" xfId="0" applyFont="1" applyFill="1" applyBorder="1" applyAlignment="1">
      <alignment horizontal="justify" vertical="center" wrapText="1"/>
    </xf>
    <xf numFmtId="0" fontId="18" fillId="7" borderId="48" xfId="0" applyFont="1" applyFill="1" applyBorder="1" applyAlignment="1">
      <alignment horizontal="justify" vertical="center" wrapText="1"/>
    </xf>
    <xf numFmtId="0" fontId="18" fillId="7" borderId="27" xfId="0" applyFont="1" applyFill="1" applyBorder="1" applyAlignment="1">
      <alignment horizontal="justify" vertical="center" wrapText="1"/>
    </xf>
    <xf numFmtId="0" fontId="18" fillId="7" borderId="28" xfId="0" applyFont="1" applyFill="1" applyBorder="1" applyAlignment="1">
      <alignment horizontal="justify" vertical="center" wrapText="1"/>
    </xf>
    <xf numFmtId="0" fontId="18" fillId="7" borderId="38" xfId="0" applyFont="1" applyFill="1" applyBorder="1" applyAlignment="1">
      <alignment horizontal="justify" vertical="center" wrapText="1"/>
    </xf>
    <xf numFmtId="0" fontId="11" fillId="0" borderId="27" xfId="0" applyFont="1" applyFill="1" applyBorder="1" applyAlignment="1">
      <alignment horizontal="left" vertical="center"/>
    </xf>
    <xf numFmtId="0" fontId="11" fillId="0" borderId="28" xfId="0" applyFont="1" applyFill="1" applyBorder="1" applyAlignment="1">
      <alignment horizontal="left" vertical="center"/>
    </xf>
    <xf numFmtId="0" fontId="10" fillId="0" borderId="37" xfId="0" applyFont="1" applyFill="1" applyBorder="1" applyAlignment="1">
      <alignment horizontal="left" vertical="center"/>
    </xf>
    <xf numFmtId="0" fontId="10" fillId="0" borderId="28" xfId="0" applyFont="1" applyFill="1" applyBorder="1" applyAlignment="1">
      <alignment horizontal="left" vertical="center"/>
    </xf>
    <xf numFmtId="0" fontId="10" fillId="0" borderId="41" xfId="0" applyFont="1" applyFill="1" applyBorder="1" applyAlignment="1">
      <alignment horizontal="left" vertical="center"/>
    </xf>
    <xf numFmtId="0" fontId="11" fillId="3" borderId="25" xfId="0" applyFont="1" applyFill="1" applyBorder="1" applyAlignment="1">
      <alignment horizontal="center" vertical="center"/>
    </xf>
    <xf numFmtId="0" fontId="11" fillId="3" borderId="26" xfId="0" applyFont="1" applyFill="1" applyBorder="1" applyAlignment="1">
      <alignment horizontal="center" vertical="center"/>
    </xf>
    <xf numFmtId="1" fontId="11" fillId="0" borderId="43" xfId="0" applyNumberFormat="1" applyFont="1" applyFill="1" applyBorder="1" applyAlignment="1">
      <alignment horizontal="center" vertical="center" wrapText="1"/>
    </xf>
    <xf numFmtId="1" fontId="11" fillId="0" borderId="20" xfId="0" applyNumberFormat="1" applyFont="1" applyFill="1" applyBorder="1" applyAlignment="1">
      <alignment horizontal="center" vertical="center" wrapText="1"/>
    </xf>
    <xf numFmtId="1" fontId="11" fillId="0" borderId="21" xfId="0" applyNumberFormat="1" applyFont="1" applyFill="1" applyBorder="1" applyAlignment="1">
      <alignment horizontal="center" vertical="center" wrapText="1"/>
    </xf>
    <xf numFmtId="1" fontId="11" fillId="0" borderId="37" xfId="0" applyNumberFormat="1" applyFont="1" applyFill="1" applyBorder="1" applyAlignment="1">
      <alignment horizontal="center" vertical="center" wrapText="1"/>
    </xf>
    <xf numFmtId="1" fontId="11" fillId="0" borderId="28" xfId="0" applyNumberFormat="1" applyFont="1" applyFill="1" applyBorder="1" applyAlignment="1">
      <alignment horizontal="center" vertical="center" wrapText="1"/>
    </xf>
    <xf numFmtId="1" fontId="11" fillId="0" borderId="38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left" vertical="center" wrapText="1"/>
    </xf>
    <xf numFmtId="49" fontId="11" fillId="0" borderId="7" xfId="0" applyNumberFormat="1" applyFont="1" applyFill="1" applyBorder="1" applyAlignment="1">
      <alignment horizontal="left" vertical="center" wrapText="1"/>
    </xf>
    <xf numFmtId="49" fontId="10" fillId="0" borderId="31" xfId="0" applyNumberFormat="1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10" fillId="0" borderId="23" xfId="0" applyFont="1" applyFill="1" applyBorder="1" applyAlignment="1">
      <alignment horizontal="left" vertical="center" wrapText="1"/>
    </xf>
    <xf numFmtId="49" fontId="10" fillId="0" borderId="1" xfId="0" applyNumberFormat="1" applyFont="1" applyFill="1" applyBorder="1" applyAlignment="1">
      <alignment horizontal="left" vertical="center" wrapText="1"/>
    </xf>
    <xf numFmtId="0" fontId="10" fillId="0" borderId="31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10" fillId="0" borderId="32" xfId="0" applyFont="1" applyFill="1" applyBorder="1" applyAlignment="1">
      <alignment horizontal="left" vertical="center" wrapText="1"/>
    </xf>
    <xf numFmtId="49" fontId="10" fillId="0" borderId="11" xfId="0" applyNumberFormat="1" applyFont="1" applyFill="1" applyBorder="1" applyAlignment="1">
      <alignment horizontal="left" vertical="center" wrapText="1"/>
    </xf>
    <xf numFmtId="49" fontId="10" fillId="0" borderId="12" xfId="0" applyNumberFormat="1" applyFont="1" applyFill="1" applyBorder="1" applyAlignment="1">
      <alignment horizontal="left" vertical="center" wrapText="1"/>
    </xf>
    <xf numFmtId="49" fontId="10" fillId="0" borderId="6" xfId="0" applyNumberFormat="1" applyFont="1" applyFill="1" applyBorder="1" applyAlignment="1">
      <alignment horizontal="left" vertical="center" wrapText="1"/>
    </xf>
    <xf numFmtId="49" fontId="11" fillId="0" borderId="23" xfId="0" applyNumberFormat="1" applyFont="1" applyFill="1" applyBorder="1" applyAlignment="1">
      <alignment horizontal="left" vertical="center" wrapText="1"/>
    </xf>
    <xf numFmtId="49" fontId="11" fillId="0" borderId="12" xfId="0" applyNumberFormat="1" applyFont="1" applyFill="1" applyBorder="1" applyAlignment="1">
      <alignment horizontal="left" vertical="center" wrapText="1"/>
    </xf>
    <xf numFmtId="49" fontId="11" fillId="0" borderId="6" xfId="0" applyNumberFormat="1" applyFont="1" applyFill="1" applyBorder="1" applyAlignment="1">
      <alignment horizontal="left" vertical="center" wrapText="1"/>
    </xf>
    <xf numFmtId="49" fontId="10" fillId="0" borderId="23" xfId="0" applyNumberFormat="1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vertical="center" wrapText="1"/>
    </xf>
    <xf numFmtId="0" fontId="11" fillId="0" borderId="14" xfId="0" applyFont="1" applyFill="1" applyBorder="1" applyAlignment="1">
      <alignment vertical="center" wrapText="1"/>
    </xf>
    <xf numFmtId="0" fontId="11" fillId="0" borderId="32" xfId="0" applyFont="1" applyFill="1" applyBorder="1" applyAlignment="1">
      <alignment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11" fillId="0" borderId="23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vertical="center" wrapText="1"/>
    </xf>
    <xf numFmtId="0" fontId="11" fillId="0" borderId="6" xfId="0" applyFont="1" applyFill="1" applyBorder="1" applyAlignment="1">
      <alignment vertical="center" wrapText="1"/>
    </xf>
    <xf numFmtId="0" fontId="17" fillId="4" borderId="0" xfId="0" applyFont="1" applyFill="1" applyAlignment="1">
      <alignment horizontal="left"/>
    </xf>
    <xf numFmtId="0" fontId="3" fillId="4" borderId="0" xfId="0" applyFont="1" applyFill="1" applyAlignment="1">
      <alignment horizontal="center" vertical="center" wrapText="1"/>
    </xf>
    <xf numFmtId="0" fontId="10" fillId="6" borderId="26" xfId="0" applyFont="1" applyFill="1" applyBorder="1" applyAlignment="1">
      <alignment horizontal="center" vertical="center"/>
    </xf>
    <xf numFmtId="0" fontId="10" fillId="6" borderId="42" xfId="0" applyFont="1" applyFill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center" vertical="center"/>
    </xf>
    <xf numFmtId="0" fontId="10" fillId="4" borderId="27" xfId="0" applyFont="1" applyFill="1" applyBorder="1" applyAlignment="1">
      <alignment horizontal="left" vertical="center"/>
    </xf>
    <xf numFmtId="0" fontId="10" fillId="4" borderId="28" xfId="0" applyFont="1" applyFill="1" applyBorder="1" applyAlignment="1">
      <alignment horizontal="left" vertical="center"/>
    </xf>
    <xf numFmtId="0" fontId="10" fillId="4" borderId="41" xfId="0" applyFont="1" applyFill="1" applyBorder="1" applyAlignment="1">
      <alignment horizontal="left" vertical="center"/>
    </xf>
    <xf numFmtId="165" fontId="10" fillId="4" borderId="37" xfId="0" applyNumberFormat="1" applyFont="1" applyFill="1" applyBorder="1" applyAlignment="1">
      <alignment horizontal="center" vertical="center"/>
    </xf>
    <xf numFmtId="165" fontId="10" fillId="4" borderId="28" xfId="0" applyNumberFormat="1" applyFont="1" applyFill="1" applyBorder="1" applyAlignment="1">
      <alignment horizontal="center" vertical="center"/>
    </xf>
    <xf numFmtId="165" fontId="10" fillId="4" borderId="41" xfId="0" applyNumberFormat="1" applyFont="1" applyFill="1" applyBorder="1" applyAlignment="1">
      <alignment horizontal="center" vertical="center"/>
    </xf>
    <xf numFmtId="0" fontId="10" fillId="4" borderId="37" xfId="0" applyFont="1" applyFill="1" applyBorder="1" applyAlignment="1">
      <alignment horizontal="left" vertical="center"/>
    </xf>
    <xf numFmtId="165" fontId="11" fillId="4" borderId="37" xfId="0" applyNumberFormat="1" applyFont="1" applyFill="1" applyBorder="1" applyAlignment="1">
      <alignment horizontal="center" vertical="center"/>
    </xf>
    <xf numFmtId="165" fontId="11" fillId="4" borderId="28" xfId="0" applyNumberFormat="1" applyFont="1" applyFill="1" applyBorder="1" applyAlignment="1">
      <alignment horizontal="center" vertical="center"/>
    </xf>
    <xf numFmtId="165" fontId="11" fillId="4" borderId="38" xfId="0" applyNumberFormat="1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left"/>
    </xf>
    <xf numFmtId="0" fontId="1" fillId="4" borderId="0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left"/>
    </xf>
    <xf numFmtId="0" fontId="10" fillId="4" borderId="31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10" fillId="4" borderId="32" xfId="0" applyFont="1" applyFill="1" applyBorder="1" applyAlignment="1">
      <alignment horizontal="center" vertical="center"/>
    </xf>
    <xf numFmtId="0" fontId="10" fillId="4" borderId="19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/>
    </xf>
    <xf numFmtId="0" fontId="10" fillId="4" borderId="33" xfId="0" applyFont="1" applyFill="1" applyBorder="1" applyAlignment="1">
      <alignment horizontal="center" vertical="center"/>
    </xf>
    <xf numFmtId="0" fontId="10" fillId="4" borderId="24" xfId="0" applyFont="1" applyFill="1" applyBorder="1" applyAlignment="1">
      <alignment horizontal="center" vertical="center"/>
    </xf>
    <xf numFmtId="0" fontId="10" fillId="4" borderId="18" xfId="0" applyFont="1" applyFill="1" applyBorder="1" applyAlignment="1">
      <alignment horizontal="center" vertical="center"/>
    </xf>
    <xf numFmtId="0" fontId="10" fillId="4" borderId="34" xfId="0" applyFont="1" applyFill="1" applyBorder="1" applyAlignment="1">
      <alignment horizontal="center" vertical="center"/>
    </xf>
    <xf numFmtId="165" fontId="11" fillId="4" borderId="13" xfId="0" applyNumberFormat="1" applyFont="1" applyFill="1" applyBorder="1" applyAlignment="1">
      <alignment horizontal="center" vertical="center"/>
    </xf>
    <xf numFmtId="165" fontId="11" fillId="4" borderId="14" xfId="0" applyNumberFormat="1" applyFont="1" applyFill="1" applyBorder="1" applyAlignment="1">
      <alignment horizontal="center" vertical="center"/>
    </xf>
    <xf numFmtId="165" fontId="11" fillId="4" borderId="32" xfId="0" applyNumberFormat="1" applyFont="1" applyFill="1" applyBorder="1" applyAlignment="1">
      <alignment horizontal="center" vertical="center"/>
    </xf>
    <xf numFmtId="165" fontId="11" fillId="4" borderId="15" xfId="0" applyNumberFormat="1" applyFont="1" applyFill="1" applyBorder="1" applyAlignment="1">
      <alignment horizontal="center" vertical="center"/>
    </xf>
    <xf numFmtId="165" fontId="11" fillId="4" borderId="0" xfId="0" applyNumberFormat="1" applyFont="1" applyFill="1" applyBorder="1" applyAlignment="1">
      <alignment horizontal="center" vertical="center"/>
    </xf>
    <xf numFmtId="165" fontId="11" fillId="4" borderId="33" xfId="0" applyNumberFormat="1" applyFont="1" applyFill="1" applyBorder="1" applyAlignment="1">
      <alignment horizontal="center" vertical="center"/>
    </xf>
    <xf numFmtId="165" fontId="11" fillId="4" borderId="17" xfId="0" applyNumberFormat="1" applyFont="1" applyFill="1" applyBorder="1" applyAlignment="1">
      <alignment horizontal="center" vertical="center"/>
    </xf>
    <xf numFmtId="165" fontId="11" fillId="4" borderId="18" xfId="0" applyNumberFormat="1" applyFont="1" applyFill="1" applyBorder="1" applyAlignment="1">
      <alignment horizontal="center" vertical="center"/>
    </xf>
    <xf numFmtId="165" fontId="11" fillId="4" borderId="34" xfId="0" applyNumberFormat="1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right" vertical="center"/>
    </xf>
    <xf numFmtId="0" fontId="10" fillId="4" borderId="32" xfId="0" applyFont="1" applyFill="1" applyBorder="1" applyAlignment="1">
      <alignment horizontal="right" vertical="center"/>
    </xf>
    <xf numFmtId="0" fontId="10" fillId="4" borderId="0" xfId="0" applyFont="1" applyFill="1" applyBorder="1" applyAlignment="1">
      <alignment horizontal="right" vertical="center"/>
    </xf>
    <xf numFmtId="0" fontId="10" fillId="4" borderId="33" xfId="0" applyFont="1" applyFill="1" applyBorder="1" applyAlignment="1">
      <alignment horizontal="right" vertical="center"/>
    </xf>
    <xf numFmtId="0" fontId="10" fillId="4" borderId="18" xfId="0" applyFont="1" applyFill="1" applyBorder="1" applyAlignment="1">
      <alignment horizontal="right" vertical="center"/>
    </xf>
    <xf numFmtId="0" fontId="10" fillId="4" borderId="34" xfId="0" applyFont="1" applyFill="1" applyBorder="1" applyAlignment="1">
      <alignment horizontal="right" vertical="center"/>
    </xf>
    <xf numFmtId="165" fontId="11" fillId="4" borderId="35" xfId="0" applyNumberFormat="1" applyFont="1" applyFill="1" applyBorder="1" applyAlignment="1">
      <alignment horizontal="center" vertical="center"/>
    </xf>
    <xf numFmtId="165" fontId="11" fillId="4" borderId="10" xfId="0" applyNumberFormat="1" applyFont="1" applyFill="1" applyBorder="1" applyAlignment="1">
      <alignment horizontal="center" vertical="center"/>
    </xf>
    <xf numFmtId="165" fontId="11" fillId="4" borderId="36" xfId="0" applyNumberFormat="1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left" wrapText="1"/>
    </xf>
    <xf numFmtId="0" fontId="10" fillId="4" borderId="0" xfId="0" applyFont="1" applyFill="1" applyAlignment="1">
      <alignment horizontal="center"/>
    </xf>
    <xf numFmtId="164" fontId="10" fillId="4" borderId="14" xfId="0" applyNumberFormat="1" applyFont="1" applyFill="1" applyBorder="1" applyAlignment="1">
      <alignment horizontal="center" vertical="center"/>
    </xf>
    <xf numFmtId="164" fontId="10" fillId="4" borderId="35" xfId="0" applyNumberFormat="1" applyFont="1" applyFill="1" applyBorder="1" applyAlignment="1">
      <alignment horizontal="center" vertical="center"/>
    </xf>
    <xf numFmtId="0" fontId="10" fillId="3" borderId="39" xfId="0" applyFont="1" applyFill="1" applyBorder="1" applyAlignment="1">
      <alignment vertical="center"/>
    </xf>
    <xf numFmtId="0" fontId="10" fillId="3" borderId="26" xfId="0" applyFont="1" applyFill="1" applyBorder="1" applyAlignment="1">
      <alignment vertical="center"/>
    </xf>
    <xf numFmtId="0" fontId="10" fillId="3" borderId="40" xfId="0" applyFont="1" applyFill="1" applyBorder="1" applyAlignment="1">
      <alignment vertical="center"/>
    </xf>
    <xf numFmtId="165" fontId="10" fillId="3" borderId="39" xfId="0" applyNumberFormat="1" applyFont="1" applyFill="1" applyBorder="1" applyAlignment="1">
      <alignment horizontal="center" vertical="center"/>
    </xf>
    <xf numFmtId="165" fontId="10" fillId="3" borderId="26" xfId="0" applyNumberFormat="1" applyFont="1" applyFill="1" applyBorder="1" applyAlignment="1">
      <alignment horizontal="center" vertical="center"/>
    </xf>
    <xf numFmtId="165" fontId="10" fillId="3" borderId="42" xfId="0" applyNumberFormat="1" applyFont="1" applyFill="1" applyBorder="1" applyAlignment="1">
      <alignment horizontal="center" vertical="center"/>
    </xf>
    <xf numFmtId="0" fontId="10" fillId="4" borderId="20" xfId="0" applyFont="1" applyFill="1" applyBorder="1" applyAlignment="1">
      <alignment horizontal="left" vertical="center"/>
    </xf>
    <xf numFmtId="0" fontId="10" fillId="4" borderId="31" xfId="0" applyFont="1" applyFill="1" applyBorder="1" applyAlignment="1">
      <alignment horizontal="left" vertical="center"/>
    </xf>
    <xf numFmtId="0" fontId="10" fillId="4" borderId="14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65" fontId="4" fillId="0" borderId="0" xfId="0" applyNumberFormat="1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8" fontId="11" fillId="3" borderId="46" xfId="0" applyNumberFormat="1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164" fontId="10" fillId="0" borderId="7" xfId="0" applyNumberFormat="1" applyFont="1" applyFill="1" applyBorder="1" applyAlignment="1">
      <alignment horizontal="center" vertical="center"/>
    </xf>
    <xf numFmtId="0" fontId="10" fillId="4" borderId="31" xfId="0" applyFont="1" applyFill="1" applyBorder="1" applyAlignment="1">
      <alignment horizontal="center" vertical="center" wrapText="1"/>
    </xf>
    <xf numFmtId="0" fontId="10" fillId="4" borderId="14" xfId="0" applyFont="1" applyFill="1" applyBorder="1" applyAlignment="1">
      <alignment horizontal="center" vertical="center" wrapText="1"/>
    </xf>
    <xf numFmtId="0" fontId="10" fillId="4" borderId="32" xfId="0" applyFont="1" applyFill="1" applyBorder="1" applyAlignment="1">
      <alignment horizontal="center" vertical="center" wrapText="1"/>
    </xf>
    <xf numFmtId="0" fontId="10" fillId="4" borderId="24" xfId="0" applyFont="1" applyFill="1" applyBorder="1" applyAlignment="1">
      <alignment horizontal="center" vertical="center" wrapText="1"/>
    </xf>
    <xf numFmtId="0" fontId="10" fillId="4" borderId="18" xfId="0" applyFont="1" applyFill="1" applyBorder="1" applyAlignment="1">
      <alignment horizontal="center" vertical="center" wrapText="1"/>
    </xf>
    <xf numFmtId="0" fontId="10" fillId="4" borderId="34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left"/>
    </xf>
    <xf numFmtId="0" fontId="10" fillId="4" borderId="1" xfId="0" applyFont="1" applyFill="1" applyBorder="1" applyAlignment="1">
      <alignment horizontal="left" vertical="center"/>
    </xf>
    <xf numFmtId="0" fontId="10" fillId="4" borderId="16" xfId="0" applyFont="1" applyFill="1" applyBorder="1" applyAlignment="1">
      <alignment horizontal="left" vertical="center"/>
    </xf>
    <xf numFmtId="165" fontId="10" fillId="4" borderId="13" xfId="0" applyNumberFormat="1" applyFont="1" applyFill="1" applyBorder="1" applyAlignment="1">
      <alignment horizontal="center" vertical="center"/>
    </xf>
    <xf numFmtId="165" fontId="10" fillId="4" borderId="14" xfId="0" applyNumberFormat="1" applyFont="1" applyFill="1" applyBorder="1" applyAlignment="1">
      <alignment horizontal="center" vertical="center"/>
    </xf>
    <xf numFmtId="165" fontId="10" fillId="4" borderId="35" xfId="0" applyNumberFormat="1" applyFont="1" applyFill="1" applyBorder="1" applyAlignment="1">
      <alignment horizontal="center" vertical="center"/>
    </xf>
    <xf numFmtId="165" fontId="10" fillId="4" borderId="15" xfId="0" applyNumberFormat="1" applyFont="1" applyFill="1" applyBorder="1" applyAlignment="1">
      <alignment horizontal="center" vertical="center"/>
    </xf>
    <xf numFmtId="165" fontId="10" fillId="4" borderId="0" xfId="0" applyNumberFormat="1" applyFont="1" applyFill="1" applyBorder="1" applyAlignment="1">
      <alignment horizontal="center" vertical="center"/>
    </xf>
    <xf numFmtId="165" fontId="10" fillId="4" borderId="10" xfId="0" applyNumberFormat="1" applyFont="1" applyFill="1" applyBorder="1" applyAlignment="1">
      <alignment horizontal="center" vertical="center"/>
    </xf>
    <xf numFmtId="165" fontId="10" fillId="4" borderId="17" xfId="0" applyNumberFormat="1" applyFont="1" applyFill="1" applyBorder="1" applyAlignment="1">
      <alignment horizontal="center" vertical="center"/>
    </xf>
    <xf numFmtId="165" fontId="10" fillId="4" borderId="18" xfId="0" applyNumberFormat="1" applyFont="1" applyFill="1" applyBorder="1" applyAlignment="1">
      <alignment horizontal="center" vertical="center"/>
    </xf>
    <xf numFmtId="165" fontId="10" fillId="4" borderId="36" xfId="0" applyNumberFormat="1" applyFont="1" applyFill="1" applyBorder="1" applyAlignment="1">
      <alignment horizontal="center" vertical="center"/>
    </xf>
    <xf numFmtId="0" fontId="10" fillId="4" borderId="16" xfId="0" applyFont="1" applyFill="1" applyBorder="1" applyAlignment="1">
      <alignment horizontal="left"/>
    </xf>
    <xf numFmtId="0" fontId="10" fillId="4" borderId="0" xfId="0" applyFont="1" applyFill="1" applyBorder="1" applyAlignment="1">
      <alignment horizontal="left"/>
    </xf>
    <xf numFmtId="0" fontId="10" fillId="4" borderId="10" xfId="0" applyFont="1" applyFill="1" applyBorder="1" applyAlignment="1">
      <alignment horizontal="left"/>
    </xf>
    <xf numFmtId="164" fontId="10" fillId="4" borderId="20" xfId="0" applyNumberFormat="1" applyFont="1" applyFill="1" applyBorder="1" applyAlignment="1">
      <alignment horizontal="center"/>
    </xf>
    <xf numFmtId="49" fontId="16" fillId="4" borderId="37" xfId="0" applyNumberFormat="1" applyFont="1" applyFill="1" applyBorder="1" applyAlignment="1">
      <alignment horizontal="center" vertical="top" wrapText="1"/>
    </xf>
    <xf numFmtId="49" fontId="16" fillId="4" borderId="28" xfId="0" applyNumberFormat="1" applyFont="1" applyFill="1" applyBorder="1" applyAlignment="1">
      <alignment horizontal="center" vertical="top" wrapText="1"/>
    </xf>
    <xf numFmtId="49" fontId="16" fillId="4" borderId="38" xfId="0" applyNumberFormat="1" applyFont="1" applyFill="1" applyBorder="1" applyAlignment="1">
      <alignment horizontal="center" vertical="top" wrapText="1"/>
    </xf>
    <xf numFmtId="0" fontId="18" fillId="0" borderId="0" xfId="0" applyFont="1" applyFill="1" applyBorder="1" applyAlignment="1">
      <alignment vertical="center" wrapText="1"/>
    </xf>
    <xf numFmtId="0" fontId="18" fillId="0" borderId="0" xfId="0" applyFont="1" applyFill="1" applyAlignment="1">
      <alignment vertical="center" wrapText="1"/>
    </xf>
    <xf numFmtId="165" fontId="11" fillId="4" borderId="20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43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2" fillId="0" borderId="45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0" fontId="18" fillId="4" borderId="0" xfId="0" applyFont="1" applyFill="1" applyAlignment="1">
      <alignment horizontal="left" wrapText="1"/>
    </xf>
    <xf numFmtId="0" fontId="5" fillId="4" borderId="0" xfId="0" applyFont="1" applyFill="1" applyAlignment="1">
      <alignment horizontal="center"/>
    </xf>
    <xf numFmtId="14" fontId="5" fillId="4" borderId="0" xfId="0" applyNumberFormat="1" applyFont="1" applyFill="1" applyAlignment="1">
      <alignment horizontal="center"/>
    </xf>
    <xf numFmtId="0" fontId="3" fillId="4" borderId="0" xfId="0" applyFont="1" applyFill="1" applyAlignment="1">
      <alignment horizontal="left" wrapText="1"/>
    </xf>
    <xf numFmtId="0" fontId="10" fillId="4" borderId="44" xfId="0" applyFont="1" applyFill="1" applyBorder="1" applyAlignment="1">
      <alignment horizontal="left" vertical="center"/>
    </xf>
    <xf numFmtId="0" fontId="0" fillId="0" borderId="20" xfId="0" applyBorder="1"/>
    <xf numFmtId="0" fontId="10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0" fontId="10" fillId="0" borderId="15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33" xfId="0" applyFont="1" applyFill="1" applyBorder="1" applyAlignment="1">
      <alignment horizontal="right" vertical="center"/>
    </xf>
    <xf numFmtId="0" fontId="10" fillId="0" borderId="17" xfId="0" applyFont="1" applyFill="1" applyBorder="1" applyAlignment="1">
      <alignment horizontal="right" vertical="center"/>
    </xf>
    <xf numFmtId="0" fontId="10" fillId="0" borderId="18" xfId="0" applyFont="1" applyFill="1" applyBorder="1" applyAlignment="1">
      <alignment horizontal="right" vertical="center"/>
    </xf>
    <xf numFmtId="0" fontId="10" fillId="0" borderId="34" xfId="0" applyFont="1" applyFill="1" applyBorder="1" applyAlignment="1">
      <alignment horizontal="right" vertical="center"/>
    </xf>
    <xf numFmtId="165" fontId="10" fillId="0" borderId="13" xfId="0" applyNumberFormat="1" applyFont="1" applyFill="1" applyBorder="1" applyAlignment="1">
      <alignment horizontal="center" vertical="center"/>
    </xf>
    <xf numFmtId="165" fontId="10" fillId="0" borderId="14" xfId="0" applyNumberFormat="1" applyFont="1" applyFill="1" applyBorder="1" applyAlignment="1">
      <alignment horizontal="center" vertical="center"/>
    </xf>
    <xf numFmtId="165" fontId="10" fillId="0" borderId="35" xfId="0" applyNumberFormat="1" applyFont="1" applyFill="1" applyBorder="1" applyAlignment="1">
      <alignment horizontal="center" vertical="center"/>
    </xf>
    <xf numFmtId="165" fontId="10" fillId="0" borderId="15" xfId="0" applyNumberFormat="1" applyFont="1" applyFill="1" applyBorder="1" applyAlignment="1">
      <alignment horizontal="center" vertical="center"/>
    </xf>
    <xf numFmtId="165" fontId="10" fillId="0" borderId="0" xfId="0" applyNumberFormat="1" applyFont="1" applyFill="1" applyBorder="1" applyAlignment="1">
      <alignment horizontal="center" vertical="center"/>
    </xf>
    <xf numFmtId="165" fontId="10" fillId="0" borderId="10" xfId="0" applyNumberFormat="1" applyFont="1" applyFill="1" applyBorder="1" applyAlignment="1">
      <alignment horizontal="center" vertical="center"/>
    </xf>
    <xf numFmtId="165" fontId="10" fillId="0" borderId="17" xfId="0" applyNumberFormat="1" applyFont="1" applyFill="1" applyBorder="1" applyAlignment="1">
      <alignment horizontal="center" vertical="center"/>
    </xf>
    <xf numFmtId="165" fontId="10" fillId="0" borderId="18" xfId="0" applyNumberFormat="1" applyFont="1" applyFill="1" applyBorder="1" applyAlignment="1">
      <alignment horizontal="center" vertical="center"/>
    </xf>
    <xf numFmtId="165" fontId="10" fillId="0" borderId="36" xfId="0" applyNumberFormat="1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10" fillId="0" borderId="44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52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left" vertical="center"/>
    </xf>
    <xf numFmtId="0" fontId="10" fillId="0" borderId="6" xfId="0" applyFont="1" applyFill="1" applyBorder="1" applyAlignment="1">
      <alignment horizontal="left" vertical="center"/>
    </xf>
    <xf numFmtId="0" fontId="3" fillId="0" borderId="5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6" fontId="10" fillId="0" borderId="31" xfId="0" applyNumberFormat="1" applyFont="1" applyFill="1" applyBorder="1" applyAlignment="1">
      <alignment horizontal="center" vertical="center" wrapText="1"/>
    </xf>
    <xf numFmtId="6" fontId="10" fillId="0" borderId="14" xfId="0" applyNumberFormat="1" applyFont="1" applyFill="1" applyBorder="1" applyAlignment="1">
      <alignment horizontal="center" vertical="center" wrapText="1"/>
    </xf>
    <xf numFmtId="6" fontId="10" fillId="0" borderId="32" xfId="0" applyNumberFormat="1" applyFont="1" applyFill="1" applyBorder="1" applyAlignment="1">
      <alignment horizontal="center" vertical="center" wrapText="1"/>
    </xf>
    <xf numFmtId="6" fontId="10" fillId="0" borderId="19" xfId="0" applyNumberFormat="1" applyFont="1" applyFill="1" applyBorder="1" applyAlignment="1">
      <alignment horizontal="center" vertical="center" wrapText="1"/>
    </xf>
    <xf numFmtId="6" fontId="10" fillId="0" borderId="0" xfId="0" applyNumberFormat="1" applyFont="1" applyFill="1" applyBorder="1" applyAlignment="1">
      <alignment horizontal="center" vertical="center" wrapText="1"/>
    </xf>
    <xf numFmtId="6" fontId="10" fillId="0" borderId="33" xfId="0" applyNumberFormat="1" applyFont="1" applyFill="1" applyBorder="1" applyAlignment="1">
      <alignment horizontal="center" vertical="center" wrapText="1"/>
    </xf>
    <xf numFmtId="6" fontId="10" fillId="0" borderId="24" xfId="0" applyNumberFormat="1" applyFont="1" applyFill="1" applyBorder="1" applyAlignment="1">
      <alignment horizontal="center" vertical="center" wrapText="1"/>
    </xf>
    <xf numFmtId="6" fontId="10" fillId="0" borderId="18" xfId="0" applyNumberFormat="1" applyFont="1" applyFill="1" applyBorder="1" applyAlignment="1">
      <alignment horizontal="center" vertical="center" wrapText="1"/>
    </xf>
    <xf numFmtId="6" fontId="10" fillId="0" borderId="34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 wrapText="1"/>
    </xf>
    <xf numFmtId="0" fontId="2" fillId="0" borderId="6" xfId="0" applyFont="1" applyFill="1" applyBorder="1" applyAlignment="1">
      <alignment horizontal="left" wrapText="1"/>
    </xf>
    <xf numFmtId="0" fontId="2" fillId="0" borderId="37" xfId="0" applyFont="1" applyFill="1" applyBorder="1" applyAlignment="1">
      <alignment horizontal="left" wrapText="1"/>
    </xf>
    <xf numFmtId="0" fontId="2" fillId="0" borderId="28" xfId="0" applyFont="1" applyFill="1" applyBorder="1" applyAlignment="1">
      <alignment horizontal="left" wrapText="1"/>
    </xf>
    <xf numFmtId="0" fontId="2" fillId="0" borderId="41" xfId="0" applyFont="1" applyFill="1" applyBorder="1" applyAlignment="1">
      <alignment horizontal="left" wrapText="1"/>
    </xf>
    <xf numFmtId="0" fontId="10" fillId="3" borderId="53" xfId="0" applyFont="1" applyFill="1" applyBorder="1" applyAlignment="1">
      <alignment horizontal="right" vertical="center"/>
    </xf>
    <xf numFmtId="0" fontId="10" fillId="3" borderId="50" xfId="0" applyFont="1" applyFill="1" applyBorder="1" applyAlignment="1">
      <alignment horizontal="right" vertical="center"/>
    </xf>
    <xf numFmtId="0" fontId="10" fillId="3" borderId="54" xfId="0" applyFont="1" applyFill="1" applyBorder="1" applyAlignment="1">
      <alignment horizontal="right" vertical="center"/>
    </xf>
    <xf numFmtId="0" fontId="10" fillId="3" borderId="17" xfId="0" applyFont="1" applyFill="1" applyBorder="1" applyAlignment="1">
      <alignment horizontal="right" vertical="center"/>
    </xf>
    <xf numFmtId="0" fontId="10" fillId="3" borderId="18" xfId="0" applyFont="1" applyFill="1" applyBorder="1" applyAlignment="1">
      <alignment horizontal="right" vertical="center"/>
    </xf>
    <xf numFmtId="0" fontId="10" fillId="3" borderId="34" xfId="0" applyFont="1" applyFill="1" applyBorder="1" applyAlignment="1">
      <alignment horizontal="right" vertical="center"/>
    </xf>
    <xf numFmtId="165" fontId="10" fillId="3" borderId="53" xfId="0" applyNumberFormat="1" applyFont="1" applyFill="1" applyBorder="1" applyAlignment="1">
      <alignment horizontal="center" vertical="center"/>
    </xf>
    <xf numFmtId="165" fontId="10" fillId="3" borderId="50" xfId="0" applyNumberFormat="1" applyFont="1" applyFill="1" applyBorder="1" applyAlignment="1">
      <alignment horizontal="center" vertical="center"/>
    </xf>
    <xf numFmtId="165" fontId="10" fillId="3" borderId="51" xfId="0" applyNumberFormat="1" applyFont="1" applyFill="1" applyBorder="1" applyAlignment="1">
      <alignment horizontal="center" vertical="center"/>
    </xf>
    <xf numFmtId="165" fontId="10" fillId="3" borderId="17" xfId="0" applyNumberFormat="1" applyFont="1" applyFill="1" applyBorder="1" applyAlignment="1">
      <alignment horizontal="center" vertical="center"/>
    </xf>
    <xf numFmtId="165" fontId="10" fillId="3" borderId="18" xfId="0" applyNumberFormat="1" applyFont="1" applyFill="1" applyBorder="1" applyAlignment="1">
      <alignment horizontal="center" vertical="center"/>
    </xf>
    <xf numFmtId="165" fontId="10" fillId="3" borderId="36" xfId="0" applyNumberFormat="1" applyFont="1" applyFill="1" applyBorder="1" applyAlignment="1">
      <alignment horizontal="center" vertical="center"/>
    </xf>
    <xf numFmtId="0" fontId="11" fillId="3" borderId="55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1" fillId="3" borderId="45" xfId="0" applyFont="1" applyFill="1" applyBorder="1" applyAlignment="1">
      <alignment horizontal="center" vertical="center"/>
    </xf>
    <xf numFmtId="0" fontId="11" fillId="3" borderId="16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0" fontId="10" fillId="3" borderId="46" xfId="0" applyFont="1" applyFill="1" applyBorder="1" applyAlignment="1">
      <alignment horizontal="left"/>
    </xf>
    <xf numFmtId="0" fontId="10" fillId="3" borderId="3" xfId="0" applyFont="1" applyFill="1" applyBorder="1" applyAlignment="1">
      <alignment horizontal="left"/>
    </xf>
    <xf numFmtId="0" fontId="10" fillId="3" borderId="56" xfId="0" applyFont="1" applyFill="1" applyBorder="1" applyAlignment="1">
      <alignment horizontal="left"/>
    </xf>
    <xf numFmtId="0" fontId="10" fillId="3" borderId="37" xfId="0" applyFont="1" applyFill="1" applyBorder="1" applyAlignment="1">
      <alignment horizontal="left"/>
    </xf>
    <xf numFmtId="0" fontId="10" fillId="3" borderId="28" xfId="0" applyFont="1" applyFill="1" applyBorder="1" applyAlignment="1">
      <alignment horizontal="left"/>
    </xf>
    <xf numFmtId="0" fontId="10" fillId="3" borderId="41" xfId="0" applyFont="1" applyFill="1" applyBorder="1" applyAlignment="1">
      <alignment horizontal="left"/>
    </xf>
    <xf numFmtId="0" fontId="10" fillId="0" borderId="19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165" fontId="10" fillId="0" borderId="0" xfId="0" applyNumberFormat="1" applyFont="1" applyFill="1" applyBorder="1" applyAlignment="1">
      <alignment horizontal="center"/>
    </xf>
    <xf numFmtId="164" fontId="10" fillId="0" borderId="0" xfId="0" applyNumberFormat="1" applyFont="1" applyFill="1" applyBorder="1" applyAlignment="1">
      <alignment horizontal="center"/>
    </xf>
    <xf numFmtId="0" fontId="10" fillId="0" borderId="44" xfId="0" applyFont="1" applyFill="1" applyBorder="1" applyAlignment="1">
      <alignment horizontal="left" vertical="center"/>
    </xf>
    <xf numFmtId="0" fontId="10" fillId="0" borderId="20" xfId="0" applyFont="1" applyFill="1" applyBorder="1" applyAlignment="1">
      <alignment horizontal="left" vertical="center"/>
    </xf>
    <xf numFmtId="165" fontId="10" fillId="0" borderId="20" xfId="0" applyNumberFormat="1" applyFont="1" applyFill="1" applyBorder="1" applyAlignment="1">
      <alignment horizontal="center"/>
    </xf>
    <xf numFmtId="164" fontId="10" fillId="0" borderId="20" xfId="0" applyNumberFormat="1" applyFont="1" applyFill="1" applyBorder="1" applyAlignment="1">
      <alignment horizontal="center"/>
    </xf>
    <xf numFmtId="0" fontId="10" fillId="0" borderId="31" xfId="0" applyFont="1" applyFill="1" applyBorder="1" applyAlignment="1">
      <alignment horizontal="left" vertical="center"/>
    </xf>
    <xf numFmtId="164" fontId="10" fillId="0" borderId="14" xfId="0" applyNumberFormat="1" applyFont="1" applyFill="1" applyBorder="1" applyAlignment="1">
      <alignment horizontal="center" vertical="center"/>
    </xf>
    <xf numFmtId="164" fontId="10" fillId="0" borderId="35" xfId="0" applyNumberFormat="1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left"/>
    </xf>
    <xf numFmtId="0" fontId="10" fillId="3" borderId="15" xfId="0" applyFont="1" applyFill="1" applyBorder="1" applyAlignment="1">
      <alignment horizontal="right" vertical="center"/>
    </xf>
    <xf numFmtId="0" fontId="10" fillId="3" borderId="0" xfId="0" applyFont="1" applyFill="1" applyBorder="1" applyAlignment="1">
      <alignment horizontal="right" vertical="center"/>
    </xf>
    <xf numFmtId="165" fontId="10" fillId="3" borderId="15" xfId="0" applyNumberFormat="1" applyFont="1" applyFill="1" applyBorder="1" applyAlignment="1">
      <alignment horizontal="center" vertical="center"/>
    </xf>
    <xf numFmtId="165" fontId="10" fillId="3" borderId="0" xfId="0" applyNumberFormat="1" applyFont="1" applyFill="1" applyBorder="1" applyAlignment="1">
      <alignment horizontal="center" vertical="center"/>
    </xf>
    <xf numFmtId="165" fontId="10" fillId="3" borderId="10" xfId="0" applyNumberFormat="1" applyFont="1" applyFill="1" applyBorder="1" applyAlignment="1">
      <alignment horizontal="center" vertical="center"/>
    </xf>
    <xf numFmtId="1" fontId="5" fillId="0" borderId="23" xfId="0" applyNumberFormat="1" applyFont="1" applyFill="1" applyBorder="1" applyAlignment="1">
      <alignment horizontal="center"/>
    </xf>
    <xf numFmtId="1" fontId="5" fillId="0" borderId="12" xfId="0" applyNumberFormat="1" applyFont="1" applyFill="1" applyBorder="1" applyAlignment="1">
      <alignment horizontal="center"/>
    </xf>
    <xf numFmtId="1" fontId="5" fillId="0" borderId="6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164" fontId="10" fillId="0" borderId="23" xfId="0" applyNumberFormat="1" applyFont="1" applyFill="1" applyBorder="1" applyAlignment="1">
      <alignment horizontal="center" vertical="center"/>
    </xf>
    <xf numFmtId="164" fontId="10" fillId="0" borderId="12" xfId="0" applyNumberFormat="1" applyFont="1" applyFill="1" applyBorder="1" applyAlignment="1">
      <alignment horizontal="center" vertical="center"/>
    </xf>
    <xf numFmtId="164" fontId="10" fillId="0" borderId="48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left"/>
    </xf>
    <xf numFmtId="0" fontId="4" fillId="0" borderId="35" xfId="0" applyFont="1" applyFill="1" applyBorder="1" applyAlignment="1">
      <alignment horizontal="left"/>
    </xf>
    <xf numFmtId="165" fontId="10" fillId="0" borderId="37" xfId="0" applyNumberFormat="1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left"/>
    </xf>
    <xf numFmtId="0" fontId="4" fillId="0" borderId="20" xfId="0" applyFont="1" applyFill="1" applyBorder="1" applyAlignment="1">
      <alignment horizontal="left"/>
    </xf>
    <xf numFmtId="0" fontId="4" fillId="0" borderId="21" xfId="0" applyFont="1" applyFill="1" applyBorder="1" applyAlignment="1">
      <alignment horizontal="left"/>
    </xf>
    <xf numFmtId="164" fontId="11" fillId="0" borderId="23" xfId="0" applyNumberFormat="1" applyFont="1" applyFill="1" applyBorder="1" applyAlignment="1">
      <alignment horizontal="center" vertical="center"/>
    </xf>
    <xf numFmtId="164" fontId="11" fillId="0" borderId="12" xfId="0" applyNumberFormat="1" applyFont="1" applyFill="1" applyBorder="1" applyAlignment="1">
      <alignment horizontal="center" vertical="center"/>
    </xf>
    <xf numFmtId="164" fontId="11" fillId="0" borderId="48" xfId="0" applyNumberFormat="1" applyFont="1" applyFill="1" applyBorder="1" applyAlignment="1">
      <alignment horizontal="center" vertical="center"/>
    </xf>
    <xf numFmtId="0" fontId="10" fillId="0" borderId="48" xfId="0" applyFont="1" applyFill="1" applyBorder="1" applyAlignment="1">
      <alignment horizontal="left" vertical="center"/>
    </xf>
    <xf numFmtId="164" fontId="10" fillId="0" borderId="1" xfId="0" applyNumberFormat="1" applyFont="1" applyFill="1" applyBorder="1" applyAlignment="1">
      <alignment horizontal="right" vertical="center"/>
    </xf>
    <xf numFmtId="0" fontId="10" fillId="0" borderId="27" xfId="0" applyFont="1" applyFill="1" applyBorder="1" applyAlignment="1">
      <alignment horizontal="left" vertical="center"/>
    </xf>
    <xf numFmtId="165" fontId="10" fillId="0" borderId="41" xfId="0" applyNumberFormat="1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right" vertical="center"/>
    </xf>
    <xf numFmtId="0" fontId="10" fillId="0" borderId="28" xfId="0" applyFont="1" applyFill="1" applyBorder="1" applyAlignment="1">
      <alignment horizontal="right" vertical="center"/>
    </xf>
    <xf numFmtId="0" fontId="10" fillId="0" borderId="41" xfId="0" applyFont="1" applyFill="1" applyBorder="1" applyAlignment="1">
      <alignment horizontal="right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165" fontId="10" fillId="0" borderId="32" xfId="0" applyNumberFormat="1" applyFont="1" applyFill="1" applyBorder="1" applyAlignment="1">
      <alignment horizontal="center" vertical="center"/>
    </xf>
    <xf numFmtId="165" fontId="10" fillId="0" borderId="33" xfId="0" applyNumberFormat="1" applyFont="1" applyFill="1" applyBorder="1" applyAlignment="1">
      <alignment horizontal="center" vertical="center"/>
    </xf>
    <xf numFmtId="165" fontId="10" fillId="0" borderId="34" xfId="0" applyNumberFormat="1" applyFont="1" applyFill="1" applyBorder="1" applyAlignment="1">
      <alignment horizontal="center" vertical="center"/>
    </xf>
    <xf numFmtId="49" fontId="10" fillId="0" borderId="24" xfId="0" applyNumberFormat="1" applyFont="1" applyFill="1" applyBorder="1" applyAlignment="1">
      <alignment horizontal="left" vertical="center" wrapText="1"/>
    </xf>
    <xf numFmtId="49" fontId="10" fillId="0" borderId="18" xfId="0" applyNumberFormat="1" applyFont="1" applyFill="1" applyBorder="1" applyAlignment="1">
      <alignment horizontal="left" vertical="center" wrapText="1"/>
    </xf>
    <xf numFmtId="3" fontId="10" fillId="0" borderId="18" xfId="0" applyNumberFormat="1" applyFont="1" applyFill="1" applyBorder="1" applyAlignment="1">
      <alignment horizontal="left" vertical="center" wrapText="1"/>
    </xf>
    <xf numFmtId="3" fontId="10" fillId="0" borderId="36" xfId="0" applyNumberFormat="1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vertical="center" wrapText="1"/>
    </xf>
    <xf numFmtId="0" fontId="10" fillId="0" borderId="6" xfId="0" applyFont="1" applyFill="1" applyBorder="1" applyAlignment="1">
      <alignment vertical="center" wrapText="1"/>
    </xf>
    <xf numFmtId="0" fontId="10" fillId="0" borderId="23" xfId="0" applyFont="1" applyFill="1" applyBorder="1" applyAlignment="1">
      <alignment horizontal="right" vertical="center"/>
    </xf>
    <xf numFmtId="0" fontId="10" fillId="0" borderId="12" xfId="0" applyFont="1" applyFill="1" applyBorder="1" applyAlignment="1">
      <alignment horizontal="right" vertical="center"/>
    </xf>
    <xf numFmtId="0" fontId="10" fillId="0" borderId="6" xfId="0" applyFont="1" applyFill="1" applyBorder="1" applyAlignment="1">
      <alignment horizontal="right" vertical="center"/>
    </xf>
    <xf numFmtId="164" fontId="10" fillId="0" borderId="6" xfId="0" applyNumberFormat="1" applyFont="1" applyFill="1" applyBorder="1" applyAlignment="1">
      <alignment horizontal="center" vertical="center"/>
    </xf>
    <xf numFmtId="20" fontId="10" fillId="0" borderId="23" xfId="0" applyNumberFormat="1" applyFont="1" applyFill="1" applyBorder="1" applyAlignment="1">
      <alignment horizontal="center" vertical="center"/>
    </xf>
    <xf numFmtId="20" fontId="10" fillId="0" borderId="12" xfId="0" applyNumberFormat="1" applyFont="1" applyFill="1" applyBorder="1" applyAlignment="1">
      <alignment horizontal="center" vertical="center"/>
    </xf>
    <xf numFmtId="20" fontId="10" fillId="0" borderId="6" xfId="0" applyNumberFormat="1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left" vertical="center"/>
    </xf>
    <xf numFmtId="0" fontId="1" fillId="0" borderId="28" xfId="0" applyFont="1" applyFill="1" applyBorder="1" applyAlignment="1">
      <alignment horizontal="left" vertical="center"/>
    </xf>
    <xf numFmtId="0" fontId="1" fillId="0" borderId="41" xfId="0" applyFont="1" applyFill="1" applyBorder="1" applyAlignment="1">
      <alignment horizontal="left" vertical="center"/>
    </xf>
    <xf numFmtId="0" fontId="2" fillId="7" borderId="49" xfId="0" applyFont="1" applyFill="1" applyBorder="1" applyAlignment="1">
      <alignment horizontal="justify" vertical="center" wrapText="1"/>
    </xf>
    <xf numFmtId="0" fontId="2" fillId="7" borderId="50" xfId="0" applyFont="1" applyFill="1" applyBorder="1" applyAlignment="1">
      <alignment horizontal="justify" vertical="center" wrapText="1"/>
    </xf>
    <xf numFmtId="0" fontId="2" fillId="7" borderId="51" xfId="0" applyFont="1" applyFill="1" applyBorder="1" applyAlignment="1">
      <alignment horizontal="justify" vertical="center" wrapText="1"/>
    </xf>
    <xf numFmtId="0" fontId="2" fillId="7" borderId="19" xfId="0" applyFont="1" applyFill="1" applyBorder="1" applyAlignment="1">
      <alignment horizontal="justify" vertical="center" wrapText="1"/>
    </xf>
    <xf numFmtId="0" fontId="2" fillId="7" borderId="0" xfId="0" applyFont="1" applyFill="1" applyBorder="1" applyAlignment="1">
      <alignment horizontal="justify" vertical="center" wrapText="1"/>
    </xf>
    <xf numFmtId="0" fontId="2" fillId="7" borderId="10" xfId="0" applyFont="1" applyFill="1" applyBorder="1" applyAlignment="1">
      <alignment horizontal="justify" vertical="center" wrapText="1"/>
    </xf>
    <xf numFmtId="0" fontId="2" fillId="7" borderId="24" xfId="0" applyFont="1" applyFill="1" applyBorder="1" applyAlignment="1">
      <alignment horizontal="justify" vertical="center" wrapText="1"/>
    </xf>
    <xf numFmtId="0" fontId="2" fillId="7" borderId="18" xfId="0" applyFont="1" applyFill="1" applyBorder="1" applyAlignment="1">
      <alignment horizontal="justify" vertical="center" wrapText="1"/>
    </xf>
    <xf numFmtId="0" fontId="2" fillId="7" borderId="36" xfId="0" applyFont="1" applyFill="1" applyBorder="1" applyAlignment="1">
      <alignment horizontal="justify" vertical="center" wrapText="1"/>
    </xf>
    <xf numFmtId="0" fontId="10" fillId="0" borderId="23" xfId="0" applyFont="1" applyFill="1" applyBorder="1" applyAlignment="1">
      <alignment vertical="center" wrapText="1"/>
    </xf>
    <xf numFmtId="0" fontId="10" fillId="0" borderId="13" xfId="0" applyFont="1" applyFill="1" applyBorder="1" applyAlignment="1">
      <alignment vertical="center" wrapText="1"/>
    </xf>
    <xf numFmtId="0" fontId="10" fillId="0" borderId="14" xfId="0" applyFont="1" applyFill="1" applyBorder="1" applyAlignment="1">
      <alignment vertical="center" wrapText="1"/>
    </xf>
    <xf numFmtId="0" fontId="10" fillId="0" borderId="32" xfId="0" applyFont="1" applyFill="1" applyBorder="1" applyAlignment="1">
      <alignment vertical="center" wrapText="1"/>
    </xf>
    <xf numFmtId="3" fontId="10" fillId="0" borderId="0" xfId="0" applyNumberFormat="1" applyFont="1" applyFill="1" applyBorder="1" applyAlignment="1">
      <alignment horizontal="left" vertical="center" wrapText="1"/>
    </xf>
    <xf numFmtId="3" fontId="10" fillId="0" borderId="10" xfId="0" applyNumberFormat="1" applyFont="1" applyFill="1" applyBorder="1" applyAlignment="1">
      <alignment horizontal="left" vertical="center" wrapText="1"/>
    </xf>
    <xf numFmtId="49" fontId="10" fillId="0" borderId="19" xfId="0" applyNumberFormat="1" applyFont="1" applyFill="1" applyBorder="1" applyAlignment="1">
      <alignment horizontal="left" vertical="center" wrapText="1"/>
    </xf>
    <xf numFmtId="49" fontId="10" fillId="0" borderId="0" xfId="0" applyNumberFormat="1" applyFont="1" applyFill="1" applyBorder="1" applyAlignment="1">
      <alignment horizontal="left" vertical="center" wrapText="1"/>
    </xf>
    <xf numFmtId="49" fontId="10" fillId="0" borderId="35" xfId="0" applyNumberFormat="1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left" vertical="center" wrapText="1"/>
    </xf>
    <xf numFmtId="0" fontId="3" fillId="6" borderId="30" xfId="0" applyFont="1" applyFill="1" applyBorder="1" applyAlignment="1">
      <alignment horizontal="center" vertical="center" wrapText="1"/>
    </xf>
    <xf numFmtId="0" fontId="20" fillId="6" borderId="30" xfId="0" applyFont="1" applyFill="1" applyBorder="1" applyAlignment="1">
      <alignment horizontal="center" vertical="center" wrapText="1"/>
    </xf>
    <xf numFmtId="0" fontId="20" fillId="6" borderId="30" xfId="0" applyFont="1" applyFill="1" applyBorder="1" applyAlignment="1">
      <alignment horizontal="right" vertical="center" wrapText="1"/>
    </xf>
    <xf numFmtId="167" fontId="20" fillId="6" borderId="30" xfId="0" applyNumberFormat="1" applyFont="1" applyFill="1" applyBorder="1" applyAlignment="1">
      <alignment horizontal="center" vertical="center" wrapText="1"/>
    </xf>
    <xf numFmtId="167" fontId="20" fillId="6" borderId="66" xfId="0" applyNumberFormat="1" applyFont="1" applyFill="1" applyBorder="1" applyAlignment="1">
      <alignment horizontal="center" vertical="center" wrapText="1"/>
    </xf>
    <xf numFmtId="41" fontId="20" fillId="9" borderId="30" xfId="0" applyNumberFormat="1" applyFont="1" applyFill="1" applyBorder="1" applyAlignment="1">
      <alignment horizontal="center" vertical="center" wrapText="1"/>
    </xf>
    <xf numFmtId="41" fontId="20" fillId="9" borderId="66" xfId="0" applyNumberFormat="1" applyFont="1" applyFill="1" applyBorder="1" applyAlignment="1">
      <alignment horizontal="center" vertical="center" wrapText="1"/>
    </xf>
  </cellXfs>
  <cellStyles count="4">
    <cellStyle name="Normalny" xfId="0" builtinId="0"/>
    <cellStyle name="Normalny 2" xfId="1"/>
    <cellStyle name="Normalny 3" xfId="2"/>
    <cellStyle name="Normalny_Arkusz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117475</xdr:colOff>
      <xdr:row>1</xdr:row>
      <xdr:rowOff>38100</xdr:rowOff>
    </xdr:from>
    <xdr:to>
      <xdr:col>18</xdr:col>
      <xdr:colOff>79375</xdr:colOff>
      <xdr:row>5</xdr:row>
      <xdr:rowOff>76200</xdr:rowOff>
    </xdr:to>
    <xdr:sp macro="" textlink="">
      <xdr:nvSpPr>
        <xdr:cNvPr id="2" name="INVB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104775" y="152400"/>
          <a:ext cx="2743200" cy="1009650"/>
        </a:xfrm>
        <a:prstGeom prst="roundRect">
          <a:avLst>
            <a:gd name="adj" fmla="val 16690"/>
          </a:avLst>
        </a:prstGeom>
        <a:noFill/>
        <a:ln w="6350">
          <a:solidFill>
            <a:srgbClr val="808080"/>
          </a:solidFill>
          <a:round/>
          <a:headEnd/>
          <a:tailEnd/>
        </a:ln>
        <a:extLst/>
      </xdr:spPr>
      <xdr:txBody>
        <a:bodyPr vertOverflow="clip" wrap="square" lIns="91440" tIns="0" rIns="9144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pl-PL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Myriad Pro Light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pl-PL" sz="7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Myriad Pro Light"/>
          </a:endParaRPr>
        </a:p>
        <a:p>
          <a:pPr marL="0" marR="0" lvl="0" indent="0" algn="l" defTabSz="914400" rtl="0" eaLnBrk="1" fontAlgn="auto" latinLnBrk="0" hangingPunct="1">
            <a:lnSpc>
              <a:spcPts val="7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pl-PL" sz="7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Myriad Pro Light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pl-PL" sz="7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Myriad Pro Light"/>
          </a:endParaRPr>
        </a:p>
        <a:p>
          <a:pPr marL="0" marR="0" lvl="0" indent="0" algn="l" defTabSz="914400" rtl="0" eaLnBrk="1" fontAlgn="auto" latinLnBrk="0" hangingPunct="1">
            <a:lnSpc>
              <a:spcPts val="7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pl-PL" sz="7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Myriad Pro Light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pl-PL" sz="7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Myriad Pro Light"/>
          </a:endParaRPr>
        </a:p>
      </xdr:txBody>
    </xdr:sp>
    <xdr:clientData/>
  </xdr:twoCellAnchor>
  <xdr:twoCellAnchor editAs="oneCell">
    <xdr:from>
      <xdr:col>34</xdr:col>
      <xdr:colOff>114300</xdr:colOff>
      <xdr:row>2</xdr:row>
      <xdr:rowOff>123825</xdr:rowOff>
    </xdr:from>
    <xdr:to>
      <xdr:col>43</xdr:col>
      <xdr:colOff>38100</xdr:colOff>
      <xdr:row>4</xdr:row>
      <xdr:rowOff>114300</xdr:rowOff>
    </xdr:to>
    <xdr:pic>
      <xdr:nvPicPr>
        <xdr:cNvPr id="1130" name="Obraz 1">
          <a:extLst>
            <a:ext uri="{FF2B5EF4-FFF2-40B4-BE49-F238E27FC236}">
              <a16:creationId xmlns="" xmlns:a16="http://schemas.microsoft.com/office/drawing/2014/main" id="{00000000-0008-0000-0000-00006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390525"/>
          <a:ext cx="16383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88900</xdr:colOff>
      <xdr:row>1</xdr:row>
      <xdr:rowOff>121921</xdr:rowOff>
    </xdr:from>
    <xdr:to>
      <xdr:col>18</xdr:col>
      <xdr:colOff>38100</xdr:colOff>
      <xdr:row>5</xdr:row>
      <xdr:rowOff>162529</xdr:rowOff>
    </xdr:to>
    <xdr:sp macro="" textlink="">
      <xdr:nvSpPr>
        <xdr:cNvPr id="3" name="INVB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SpPr>
          <a:spLocks noChangeArrowheads="1"/>
        </xdr:cNvSpPr>
      </xdr:nvSpPr>
      <xdr:spPr bwMode="auto">
        <a:xfrm>
          <a:off x="76200" y="243841"/>
          <a:ext cx="2788920" cy="1043939"/>
        </a:xfrm>
        <a:prstGeom prst="roundRect">
          <a:avLst>
            <a:gd name="adj" fmla="val 16690"/>
          </a:avLst>
        </a:prstGeom>
        <a:noFill/>
        <a:ln w="6350">
          <a:solidFill>
            <a:srgbClr val="808080"/>
          </a:solidFill>
          <a:round/>
          <a:headEnd/>
          <a:tailEnd/>
        </a:ln>
        <a:extLst/>
      </xdr:spPr>
      <xdr:txBody>
        <a:bodyPr vertOverflow="clip" wrap="square" lIns="91440" tIns="0" rIns="9144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pl-PL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Myriad Pro Light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pl-PL" sz="7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Myriad Pro Light"/>
          </a:endParaRPr>
        </a:p>
        <a:p>
          <a:pPr marL="0" marR="0" lvl="0" indent="0" algn="l" defTabSz="914400" rtl="0" eaLnBrk="1" fontAlgn="auto" latinLnBrk="0" hangingPunct="1">
            <a:lnSpc>
              <a:spcPts val="7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pl-PL" sz="7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Myriad Pro Light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pl-PL" sz="7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Myriad Pro Light"/>
          </a:endParaRPr>
        </a:p>
        <a:p>
          <a:pPr marL="0" marR="0" lvl="0" indent="0" algn="l" defTabSz="914400" rtl="0" eaLnBrk="1" fontAlgn="auto" latinLnBrk="0" hangingPunct="1">
            <a:lnSpc>
              <a:spcPts val="7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pl-PL" sz="7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Myriad Pro Light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pl-PL" sz="7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Myriad Pro Light"/>
          </a:endParaRPr>
        </a:p>
        <a:p>
          <a:pPr marL="0" marR="0" lvl="0" indent="0" algn="l" defTabSz="914400" rtl="0" eaLnBrk="1" fontAlgn="auto" latinLnBrk="0" hangingPunct="1">
            <a:lnSpc>
              <a:spcPts val="6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pl-PL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Myriad Pro Light CE"/>
            </a:rPr>
            <a:t>Pieczęć jednostki organizacyjnej Ubezpieczyciela</a:t>
          </a:r>
        </a:p>
        <a:p>
          <a:pPr marL="0" marR="0" lvl="0" indent="0" algn="l" defTabSz="914400" rtl="0" eaLnBrk="1" fontAlgn="auto" latinLnBrk="0" hangingPunct="1">
            <a:lnSpc>
              <a:spcPts val="5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pl-PL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 editAs="oneCell">
    <xdr:from>
      <xdr:col>35</xdr:col>
      <xdr:colOff>28575</xdr:colOff>
      <xdr:row>2</xdr:row>
      <xdr:rowOff>66675</xdr:rowOff>
    </xdr:from>
    <xdr:to>
      <xdr:col>43</xdr:col>
      <xdr:colOff>161925</xdr:colOff>
      <xdr:row>4</xdr:row>
      <xdr:rowOff>47625</xdr:rowOff>
    </xdr:to>
    <xdr:pic>
      <xdr:nvPicPr>
        <xdr:cNvPr id="2154" name="Obraz 1">
          <a:extLst>
            <a:ext uri="{FF2B5EF4-FFF2-40B4-BE49-F238E27FC236}">
              <a16:creationId xmlns="" xmlns:a16="http://schemas.microsoft.com/office/drawing/2014/main" id="{00000000-0008-0000-0100-00006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9800" y="333375"/>
          <a:ext cx="16573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terrisk/Desktop/KOMUNIKACJA/POLISY/EPO-TRANS%20%20LOGISTIC%202014_2015/czerwiec%202015/FL-A%2005609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licy"/>
      <sheetName val="Polisa zbiorcza"/>
    </sheetNames>
    <sheetDataSet>
      <sheetData sheetId="0">
        <row r="11">
          <cell r="BD11" t="str">
            <v>EPO-TRANS LOGISTIC S.A.</v>
          </cell>
        </row>
        <row r="12">
          <cell r="L12" t="str">
            <v>UL. GRANICZNA 5, 43-100 TYCHY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88"/>
  <sheetViews>
    <sheetView view="pageLayout" topLeftCell="A57" zoomScaleSheetLayoutView="80" workbookViewId="0">
      <selection activeCell="B76" sqref="B76:AR77"/>
    </sheetView>
  </sheetViews>
  <sheetFormatPr defaultColWidth="3.28515625" defaultRowHeight="12.75"/>
  <cols>
    <col min="1" max="1" width="1.7109375" style="95" customWidth="1"/>
    <col min="2" max="2" width="4.42578125" style="95" customWidth="1"/>
    <col min="3" max="10" width="2.140625" style="95" customWidth="1"/>
    <col min="11" max="11" width="2.42578125" style="95" customWidth="1"/>
    <col min="12" max="12" width="2.140625" style="95" customWidth="1"/>
    <col min="13" max="14" width="2.42578125" style="95" customWidth="1"/>
    <col min="15" max="18" width="2.140625" style="95" customWidth="1"/>
    <col min="19" max="44" width="2.85546875" style="95" customWidth="1"/>
    <col min="45" max="49" width="2.140625" style="95" customWidth="1"/>
    <col min="50" max="88" width="2.28515625" style="95" customWidth="1"/>
    <col min="89" max="16384" width="3.28515625" style="95"/>
  </cols>
  <sheetData>
    <row r="1" spans="1:52" ht="9.6" customHeight="1">
      <c r="A1" s="94"/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</row>
    <row r="2" spans="1:52" ht="12" customHeight="1">
      <c r="A2" s="96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</row>
    <row r="3" spans="1:52" ht="24.95" customHeight="1">
      <c r="A3" s="96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</row>
    <row r="4" spans="1:52" ht="24.95" customHeight="1">
      <c r="A4" s="96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7" t="s">
        <v>12</v>
      </c>
      <c r="U4" s="97"/>
      <c r="W4" s="156" t="s">
        <v>127</v>
      </c>
      <c r="X4" s="98"/>
      <c r="Y4" s="98"/>
      <c r="Z4" s="339" t="s">
        <v>139</v>
      </c>
      <c r="AA4" s="339"/>
      <c r="AB4" s="339"/>
      <c r="AC4" s="339"/>
      <c r="AD4" s="339"/>
      <c r="AE4" s="339"/>
      <c r="AF4" s="339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</row>
    <row r="5" spans="1:52" ht="15.6" customHeight="1">
      <c r="A5" s="96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7"/>
      <c r="Q5" s="97"/>
      <c r="R5" s="97"/>
      <c r="S5" s="97"/>
      <c r="T5" s="94"/>
      <c r="U5" s="94"/>
      <c r="V5" s="94"/>
      <c r="W5" s="94"/>
      <c r="X5" s="99"/>
      <c r="Y5" s="99"/>
      <c r="Z5" s="99"/>
      <c r="AA5" s="99"/>
      <c r="AB5" s="99"/>
      <c r="AC5" s="94"/>
      <c r="AD5" s="94"/>
      <c r="AE5" s="94"/>
      <c r="AF5" s="98"/>
      <c r="AG5" s="98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</row>
    <row r="6" spans="1:52" ht="24.6" customHeight="1">
      <c r="A6" s="96"/>
      <c r="B6" s="340" t="s">
        <v>120</v>
      </c>
      <c r="C6" s="340"/>
      <c r="D6" s="340"/>
      <c r="E6" s="340"/>
      <c r="F6" s="340"/>
      <c r="G6" s="340"/>
      <c r="H6" s="340"/>
      <c r="I6" s="340"/>
      <c r="J6" s="340"/>
      <c r="K6" s="340"/>
      <c r="L6" s="340"/>
      <c r="M6" s="340"/>
      <c r="N6" s="340"/>
      <c r="O6" s="340"/>
      <c r="P6" s="340"/>
      <c r="Q6" s="340"/>
      <c r="R6" s="340"/>
      <c r="S6" s="340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</row>
    <row r="7" spans="1:52" ht="12" customHeight="1">
      <c r="A7" s="96"/>
      <c r="B7" s="100" t="s">
        <v>14</v>
      </c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101" t="s">
        <v>15</v>
      </c>
      <c r="V7" s="102" t="s">
        <v>7</v>
      </c>
      <c r="W7" s="94"/>
      <c r="X7" s="101"/>
      <c r="Y7" s="102" t="s">
        <v>8</v>
      </c>
      <c r="Z7" s="94"/>
      <c r="AA7" s="101"/>
      <c r="AB7" s="103" t="s">
        <v>3</v>
      </c>
      <c r="AC7" s="94"/>
      <c r="AD7" s="101"/>
      <c r="AE7" s="102" t="s">
        <v>16</v>
      </c>
      <c r="AF7" s="94"/>
      <c r="AG7" s="101"/>
      <c r="AH7" s="102" t="s">
        <v>17</v>
      </c>
      <c r="AI7" s="94"/>
      <c r="AJ7" s="101"/>
      <c r="AK7" s="102" t="s">
        <v>18</v>
      </c>
      <c r="AL7" s="94"/>
      <c r="AM7" s="101"/>
      <c r="AN7" s="102" t="s">
        <v>19</v>
      </c>
      <c r="AO7" s="94"/>
      <c r="AP7" s="101"/>
      <c r="AQ7" s="102" t="s">
        <v>20</v>
      </c>
      <c r="AR7" s="94"/>
      <c r="AS7" s="94"/>
      <c r="AT7" s="94"/>
      <c r="AU7" s="94"/>
      <c r="AV7" s="94"/>
      <c r="AW7" s="94"/>
      <c r="AX7" s="94"/>
      <c r="AY7" s="94"/>
      <c r="AZ7" s="94"/>
    </row>
    <row r="8" spans="1:52" ht="4.5" customHeight="1">
      <c r="A8" s="96"/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</row>
    <row r="9" spans="1:52" ht="1.5" customHeight="1" thickBot="1">
      <c r="A9" s="96"/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</row>
    <row r="10" spans="1:52" s="104" customFormat="1" ht="18" customHeight="1" thickBot="1">
      <c r="A10" s="122"/>
      <c r="B10" s="13" t="s">
        <v>21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90"/>
      <c r="N10" s="16" t="s">
        <v>22</v>
      </c>
      <c r="O10" s="14"/>
      <c r="P10" s="14"/>
      <c r="Q10" s="14"/>
      <c r="R10" s="14"/>
      <c r="S10" s="14"/>
      <c r="T10" s="14"/>
      <c r="U10" s="90"/>
      <c r="V10" s="16" t="s">
        <v>23</v>
      </c>
      <c r="W10" s="14"/>
      <c r="X10" s="14"/>
      <c r="Y10" s="14"/>
      <c r="Z10" s="14"/>
      <c r="AA10" s="14"/>
      <c r="AB10" s="14"/>
      <c r="AC10" s="14"/>
      <c r="AD10" s="14"/>
      <c r="AE10" s="14"/>
      <c r="AF10" s="90" t="s">
        <v>15</v>
      </c>
      <c r="AG10" s="16" t="s">
        <v>24</v>
      </c>
      <c r="AH10" s="14"/>
      <c r="AI10" s="14"/>
      <c r="AJ10" s="14"/>
      <c r="AK10" s="14"/>
      <c r="AL10" s="14"/>
      <c r="AM10" s="14"/>
      <c r="AN10" s="306"/>
      <c r="AO10" s="307"/>
      <c r="AP10" s="341"/>
      <c r="AQ10" s="341"/>
      <c r="AR10" s="342"/>
      <c r="AS10" s="99"/>
      <c r="AT10" s="99"/>
      <c r="AU10" s="99"/>
      <c r="AV10" s="99"/>
      <c r="AW10" s="99"/>
      <c r="AX10" s="99"/>
      <c r="AY10" s="99"/>
      <c r="AZ10" s="99"/>
    </row>
    <row r="11" spans="1:52" ht="19.7" customHeight="1">
      <c r="A11" s="96"/>
      <c r="B11" s="317" t="s">
        <v>25</v>
      </c>
      <c r="C11" s="318"/>
      <c r="D11" s="318"/>
      <c r="E11" s="318"/>
      <c r="F11" s="318"/>
      <c r="G11" s="318"/>
      <c r="H11" s="318"/>
      <c r="I11" s="318"/>
      <c r="J11" s="318"/>
      <c r="K11" s="319"/>
      <c r="L11" s="336" t="str">
        <f>[1]Policy!BD11</f>
        <v>EPO-TRANS LOGISTIC S.A.</v>
      </c>
      <c r="M11" s="337"/>
      <c r="N11" s="337"/>
      <c r="O11" s="337"/>
      <c r="P11" s="337"/>
      <c r="Q11" s="337"/>
      <c r="R11" s="337"/>
      <c r="S11" s="337"/>
      <c r="T11" s="337"/>
      <c r="U11" s="337"/>
      <c r="V11" s="337"/>
      <c r="W11" s="337"/>
      <c r="X11" s="337"/>
      <c r="Y11" s="337"/>
      <c r="Z11" s="337"/>
      <c r="AA11" s="337"/>
      <c r="AB11" s="338"/>
      <c r="AC11" s="320" t="s">
        <v>26</v>
      </c>
      <c r="AD11" s="318"/>
      <c r="AE11" s="318"/>
      <c r="AF11" s="318"/>
      <c r="AG11" s="318"/>
      <c r="AH11" s="319"/>
      <c r="AI11" s="308">
        <v>6462699090</v>
      </c>
      <c r="AJ11" s="309"/>
      <c r="AK11" s="309"/>
      <c r="AL11" s="309"/>
      <c r="AM11" s="309"/>
      <c r="AN11" s="309"/>
      <c r="AO11" s="309"/>
      <c r="AP11" s="309"/>
      <c r="AQ11" s="309"/>
      <c r="AR11" s="310"/>
      <c r="AS11" s="94"/>
      <c r="AT11" s="94"/>
      <c r="AU11" s="94"/>
      <c r="AV11" s="94"/>
      <c r="AW11" s="94"/>
      <c r="AX11" s="94"/>
      <c r="AY11" s="94"/>
      <c r="AZ11" s="94"/>
    </row>
    <row r="12" spans="1:52" s="106" customFormat="1" ht="19.7" customHeight="1" thickBot="1">
      <c r="A12" s="123"/>
      <c r="B12" s="322" t="s">
        <v>27</v>
      </c>
      <c r="C12" s="323"/>
      <c r="D12" s="323"/>
      <c r="E12" s="323"/>
      <c r="F12" s="323"/>
      <c r="G12" s="323"/>
      <c r="H12" s="323"/>
      <c r="I12" s="323"/>
      <c r="J12" s="323"/>
      <c r="K12" s="324"/>
      <c r="L12" s="332" t="str">
        <f>[1]Policy!L12</f>
        <v>UL. GRANICZNA 5, 43-100 TYCHY</v>
      </c>
      <c r="M12" s="333"/>
      <c r="N12" s="333"/>
      <c r="O12" s="333"/>
      <c r="P12" s="333"/>
      <c r="Q12" s="333"/>
      <c r="R12" s="333"/>
      <c r="S12" s="333"/>
      <c r="T12" s="333"/>
      <c r="U12" s="333"/>
      <c r="V12" s="333"/>
      <c r="W12" s="333"/>
      <c r="X12" s="333"/>
      <c r="Y12" s="333"/>
      <c r="Z12" s="333"/>
      <c r="AA12" s="333"/>
      <c r="AB12" s="334"/>
      <c r="AC12" s="335" t="s">
        <v>121</v>
      </c>
      <c r="AD12" s="323"/>
      <c r="AE12" s="323"/>
      <c r="AF12" s="323"/>
      <c r="AG12" s="324"/>
      <c r="AH12" s="311">
        <v>240088055</v>
      </c>
      <c r="AI12" s="312"/>
      <c r="AJ12" s="312"/>
      <c r="AK12" s="312"/>
      <c r="AL12" s="312"/>
      <c r="AM12" s="312"/>
      <c r="AN12" s="312"/>
      <c r="AO12" s="312"/>
      <c r="AP12" s="312"/>
      <c r="AQ12" s="312"/>
      <c r="AR12" s="313"/>
      <c r="AS12" s="105"/>
      <c r="AT12" s="105"/>
      <c r="AU12" s="105"/>
      <c r="AV12" s="105"/>
      <c r="AW12" s="105"/>
      <c r="AX12" s="105"/>
      <c r="AY12" s="105"/>
      <c r="AZ12" s="105"/>
    </row>
    <row r="13" spans="1:52" ht="18" customHeight="1" thickBot="1">
      <c r="A13" s="96"/>
      <c r="B13" s="13" t="s">
        <v>28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90" t="s">
        <v>15</v>
      </c>
      <c r="N13" s="16" t="s">
        <v>22</v>
      </c>
      <c r="O13" s="14"/>
      <c r="P13" s="14"/>
      <c r="Q13" s="14"/>
      <c r="R13" s="14"/>
      <c r="S13" s="14"/>
      <c r="T13" s="14"/>
      <c r="U13" s="90"/>
      <c r="V13" s="16" t="s">
        <v>23</v>
      </c>
      <c r="W13" s="14"/>
      <c r="X13" s="14"/>
      <c r="Y13" s="14"/>
      <c r="Z13" s="14"/>
      <c r="AA13" s="14"/>
      <c r="AB13" s="14"/>
      <c r="AC13" s="14"/>
      <c r="AD13" s="14"/>
      <c r="AE13" s="14"/>
      <c r="AF13" s="90"/>
      <c r="AG13" s="16" t="s">
        <v>24</v>
      </c>
      <c r="AH13" s="14"/>
      <c r="AI13" s="14"/>
      <c r="AJ13" s="14"/>
      <c r="AK13" s="14"/>
      <c r="AL13" s="14"/>
      <c r="AM13" s="14"/>
      <c r="AN13" s="306"/>
      <c r="AO13" s="307"/>
      <c r="AP13" s="341"/>
      <c r="AQ13" s="341"/>
      <c r="AR13" s="342"/>
      <c r="AS13" s="94"/>
      <c r="AT13" s="94"/>
      <c r="AU13" s="94"/>
      <c r="AV13" s="94"/>
      <c r="AW13" s="94"/>
      <c r="AX13" s="94"/>
      <c r="AY13" s="94"/>
      <c r="AZ13" s="94"/>
    </row>
    <row r="14" spans="1:52" ht="19.7" customHeight="1">
      <c r="A14" s="96"/>
      <c r="B14" s="317" t="s">
        <v>25</v>
      </c>
      <c r="C14" s="318"/>
      <c r="D14" s="318"/>
      <c r="E14" s="318"/>
      <c r="F14" s="318"/>
      <c r="G14" s="318"/>
      <c r="H14" s="318"/>
      <c r="I14" s="318"/>
      <c r="J14" s="318"/>
      <c r="K14" s="319"/>
      <c r="L14" s="336" t="str">
        <f>L11</f>
        <v>EPO-TRANS LOGISTIC S.A.</v>
      </c>
      <c r="M14" s="337"/>
      <c r="N14" s="337"/>
      <c r="O14" s="337"/>
      <c r="P14" s="337"/>
      <c r="Q14" s="337"/>
      <c r="R14" s="337"/>
      <c r="S14" s="337"/>
      <c r="T14" s="337"/>
      <c r="U14" s="337"/>
      <c r="V14" s="337"/>
      <c r="W14" s="337"/>
      <c r="X14" s="337"/>
      <c r="Y14" s="337"/>
      <c r="Z14" s="337"/>
      <c r="AA14" s="337"/>
      <c r="AB14" s="338"/>
      <c r="AC14" s="320" t="s">
        <v>26</v>
      </c>
      <c r="AD14" s="318"/>
      <c r="AE14" s="318"/>
      <c r="AF14" s="318"/>
      <c r="AG14" s="318"/>
      <c r="AH14" s="319"/>
      <c r="AI14" s="308">
        <f>AI11</f>
        <v>6462699090</v>
      </c>
      <c r="AJ14" s="309"/>
      <c r="AK14" s="309"/>
      <c r="AL14" s="309"/>
      <c r="AM14" s="309"/>
      <c r="AN14" s="309"/>
      <c r="AO14" s="309"/>
      <c r="AP14" s="309"/>
      <c r="AQ14" s="309"/>
      <c r="AR14" s="310"/>
      <c r="AS14" s="94"/>
      <c r="AT14" s="94"/>
      <c r="AU14" s="94"/>
      <c r="AV14" s="94"/>
      <c r="AW14" s="94"/>
      <c r="AX14" s="94"/>
      <c r="AY14" s="94"/>
      <c r="AZ14" s="94"/>
    </row>
    <row r="15" spans="1:52" s="106" customFormat="1" ht="19.7" customHeight="1" thickBot="1">
      <c r="A15" s="123"/>
      <c r="B15" s="322" t="s">
        <v>27</v>
      </c>
      <c r="C15" s="323"/>
      <c r="D15" s="323"/>
      <c r="E15" s="323"/>
      <c r="F15" s="323"/>
      <c r="G15" s="323"/>
      <c r="H15" s="323"/>
      <c r="I15" s="323"/>
      <c r="J15" s="323"/>
      <c r="K15" s="324"/>
      <c r="L15" s="332" t="str">
        <f>L12</f>
        <v>UL. GRANICZNA 5, 43-100 TYCHY</v>
      </c>
      <c r="M15" s="333"/>
      <c r="N15" s="333"/>
      <c r="O15" s="333"/>
      <c r="P15" s="333"/>
      <c r="Q15" s="333"/>
      <c r="R15" s="333"/>
      <c r="S15" s="333"/>
      <c r="T15" s="333"/>
      <c r="U15" s="333"/>
      <c r="V15" s="333"/>
      <c r="W15" s="333"/>
      <c r="X15" s="333"/>
      <c r="Y15" s="333"/>
      <c r="Z15" s="333"/>
      <c r="AA15" s="333"/>
      <c r="AB15" s="334"/>
      <c r="AC15" s="335" t="s">
        <v>121</v>
      </c>
      <c r="AD15" s="323"/>
      <c r="AE15" s="323"/>
      <c r="AF15" s="323"/>
      <c r="AG15" s="324"/>
      <c r="AH15" s="311">
        <f>AH12</f>
        <v>240088055</v>
      </c>
      <c r="AI15" s="312"/>
      <c r="AJ15" s="312"/>
      <c r="AK15" s="312"/>
      <c r="AL15" s="312"/>
      <c r="AM15" s="312"/>
      <c r="AN15" s="312"/>
      <c r="AO15" s="312"/>
      <c r="AP15" s="312"/>
      <c r="AQ15" s="312"/>
      <c r="AR15" s="313"/>
      <c r="AS15" s="105"/>
      <c r="AT15" s="105"/>
      <c r="AU15" s="105"/>
      <c r="AV15" s="105"/>
      <c r="AW15" s="105"/>
      <c r="AX15" s="105"/>
      <c r="AY15" s="105"/>
      <c r="AZ15" s="105"/>
    </row>
    <row r="16" spans="1:52" ht="18" customHeight="1" thickBot="1">
      <c r="A16" s="96"/>
      <c r="B16" s="13" t="s">
        <v>110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90"/>
      <c r="N16" s="16" t="s">
        <v>22</v>
      </c>
      <c r="O16" s="14"/>
      <c r="P16" s="14"/>
      <c r="Q16" s="14"/>
      <c r="R16" s="14"/>
      <c r="S16" s="14"/>
      <c r="T16" s="14"/>
      <c r="U16" s="90"/>
      <c r="V16" s="16" t="s">
        <v>23</v>
      </c>
      <c r="W16" s="14"/>
      <c r="X16" s="14"/>
      <c r="Y16" s="14"/>
      <c r="Z16" s="14"/>
      <c r="AA16" s="14"/>
      <c r="AB16" s="14"/>
      <c r="AC16" s="14"/>
      <c r="AD16" s="14"/>
      <c r="AE16" s="14"/>
      <c r="AF16" s="90" t="s">
        <v>15</v>
      </c>
      <c r="AG16" s="16" t="s">
        <v>24</v>
      </c>
      <c r="AH16" s="14"/>
      <c r="AI16" s="14"/>
      <c r="AJ16" s="14"/>
      <c r="AK16" s="14"/>
      <c r="AL16" s="14"/>
      <c r="AM16" s="14"/>
      <c r="AN16" s="306"/>
      <c r="AO16" s="307"/>
      <c r="AP16" s="341"/>
      <c r="AQ16" s="341"/>
      <c r="AR16" s="342"/>
      <c r="AS16" s="94"/>
      <c r="AT16" s="94"/>
      <c r="AU16" s="94"/>
      <c r="AV16" s="94"/>
      <c r="AW16" s="94"/>
      <c r="AX16" s="94"/>
      <c r="AY16" s="94"/>
      <c r="AZ16" s="94"/>
    </row>
    <row r="17" spans="1:52" ht="19.7" customHeight="1">
      <c r="A17" s="96"/>
      <c r="B17" s="317" t="s">
        <v>25</v>
      </c>
      <c r="C17" s="318"/>
      <c r="D17" s="318"/>
      <c r="E17" s="318"/>
      <c r="F17" s="318"/>
      <c r="G17" s="318"/>
      <c r="H17" s="318"/>
      <c r="I17" s="318"/>
      <c r="J17" s="318"/>
      <c r="K17" s="319"/>
      <c r="L17" s="336" t="str">
        <f>L11</f>
        <v>EPO-TRANS LOGISTIC S.A.</v>
      </c>
      <c r="M17" s="337"/>
      <c r="N17" s="337"/>
      <c r="O17" s="337"/>
      <c r="P17" s="337"/>
      <c r="Q17" s="337"/>
      <c r="R17" s="337"/>
      <c r="S17" s="337"/>
      <c r="T17" s="337"/>
      <c r="U17" s="337"/>
      <c r="V17" s="337"/>
      <c r="W17" s="337"/>
      <c r="X17" s="337"/>
      <c r="Y17" s="337"/>
      <c r="Z17" s="337"/>
      <c r="AA17" s="337"/>
      <c r="AB17" s="338"/>
      <c r="AC17" s="320" t="s">
        <v>26</v>
      </c>
      <c r="AD17" s="318"/>
      <c r="AE17" s="318"/>
      <c r="AF17" s="318"/>
      <c r="AG17" s="318"/>
      <c r="AH17" s="319"/>
      <c r="AI17" s="308">
        <f>AI11</f>
        <v>6462699090</v>
      </c>
      <c r="AJ17" s="309"/>
      <c r="AK17" s="309"/>
      <c r="AL17" s="309"/>
      <c r="AM17" s="309"/>
      <c r="AN17" s="309"/>
      <c r="AO17" s="309"/>
      <c r="AP17" s="309"/>
      <c r="AQ17" s="309"/>
      <c r="AR17" s="310"/>
      <c r="AS17" s="94"/>
      <c r="AT17" s="94"/>
      <c r="AU17" s="94"/>
      <c r="AV17" s="94"/>
      <c r="AW17" s="94"/>
      <c r="AX17" s="94"/>
      <c r="AY17" s="94"/>
      <c r="AZ17" s="94"/>
    </row>
    <row r="18" spans="1:52" s="106" customFormat="1" ht="19.7" customHeight="1" thickBot="1">
      <c r="A18" s="123"/>
      <c r="B18" s="322" t="s">
        <v>27</v>
      </c>
      <c r="C18" s="323"/>
      <c r="D18" s="323"/>
      <c r="E18" s="323"/>
      <c r="F18" s="323"/>
      <c r="G18" s="323"/>
      <c r="H18" s="323"/>
      <c r="I18" s="323"/>
      <c r="J18" s="323"/>
      <c r="K18" s="324"/>
      <c r="L18" s="332" t="str">
        <f>L12</f>
        <v>UL. GRANICZNA 5, 43-100 TYCHY</v>
      </c>
      <c r="M18" s="333"/>
      <c r="N18" s="333"/>
      <c r="O18" s="333"/>
      <c r="P18" s="333"/>
      <c r="Q18" s="333"/>
      <c r="R18" s="333"/>
      <c r="S18" s="333"/>
      <c r="T18" s="333"/>
      <c r="U18" s="333"/>
      <c r="V18" s="333"/>
      <c r="W18" s="333"/>
      <c r="X18" s="333"/>
      <c r="Y18" s="333"/>
      <c r="Z18" s="333"/>
      <c r="AA18" s="333"/>
      <c r="AB18" s="334"/>
      <c r="AC18" s="335" t="s">
        <v>121</v>
      </c>
      <c r="AD18" s="323"/>
      <c r="AE18" s="323"/>
      <c r="AF18" s="323"/>
      <c r="AG18" s="324"/>
      <c r="AH18" s="311">
        <f>AH12</f>
        <v>240088055</v>
      </c>
      <c r="AI18" s="312"/>
      <c r="AJ18" s="312"/>
      <c r="AK18" s="312"/>
      <c r="AL18" s="312"/>
      <c r="AM18" s="312"/>
      <c r="AN18" s="312"/>
      <c r="AO18" s="312"/>
      <c r="AP18" s="312"/>
      <c r="AQ18" s="312"/>
      <c r="AR18" s="313"/>
      <c r="AS18" s="105"/>
      <c r="AT18" s="105"/>
      <c r="AU18" s="105"/>
      <c r="AV18" s="105"/>
      <c r="AW18" s="105"/>
      <c r="AX18" s="105"/>
      <c r="AY18" s="105"/>
      <c r="AZ18" s="105"/>
    </row>
    <row r="19" spans="1:52" ht="18" customHeight="1">
      <c r="A19" s="96"/>
      <c r="B19" s="13" t="s">
        <v>111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27"/>
      <c r="N19" s="16"/>
      <c r="O19" s="14"/>
      <c r="P19" s="14"/>
      <c r="Q19" s="14"/>
      <c r="R19" s="14"/>
      <c r="S19" s="14"/>
      <c r="T19" s="14"/>
      <c r="U19" s="14"/>
      <c r="V19" s="16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6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7"/>
      <c r="AS19" s="94"/>
      <c r="AT19" s="94"/>
      <c r="AU19" s="94"/>
      <c r="AV19" s="94"/>
      <c r="AW19" s="94"/>
      <c r="AX19" s="94"/>
      <c r="AY19" s="94"/>
      <c r="AZ19" s="94"/>
    </row>
    <row r="20" spans="1:52" ht="18" customHeight="1">
      <c r="A20" s="96"/>
      <c r="B20" s="325" t="s">
        <v>101</v>
      </c>
      <c r="C20" s="326"/>
      <c r="D20" s="326"/>
      <c r="E20" s="326"/>
      <c r="F20" s="326"/>
      <c r="G20" s="326"/>
      <c r="H20" s="326"/>
      <c r="I20" s="326"/>
      <c r="J20" s="327"/>
      <c r="K20" s="328" t="s">
        <v>132</v>
      </c>
      <c r="L20" s="329"/>
      <c r="M20" s="329"/>
      <c r="N20" s="329"/>
      <c r="O20" s="329"/>
      <c r="P20" s="329"/>
      <c r="Q20" s="329"/>
      <c r="R20" s="329"/>
      <c r="S20" s="330"/>
      <c r="T20" s="331" t="s">
        <v>102</v>
      </c>
      <c r="U20" s="326"/>
      <c r="V20" s="326"/>
      <c r="W20" s="326"/>
      <c r="X20" s="326"/>
      <c r="Y20" s="327"/>
      <c r="Z20" s="328" t="s">
        <v>133</v>
      </c>
      <c r="AA20" s="329"/>
      <c r="AB20" s="329"/>
      <c r="AC20" s="329"/>
      <c r="AD20" s="329"/>
      <c r="AE20" s="329"/>
      <c r="AF20" s="330"/>
      <c r="AG20" s="321" t="s">
        <v>103</v>
      </c>
      <c r="AH20" s="321"/>
      <c r="AI20" s="321"/>
      <c r="AJ20" s="321"/>
      <c r="AK20" s="321"/>
      <c r="AL20" s="321"/>
      <c r="AM20" s="314" t="s">
        <v>137</v>
      </c>
      <c r="AN20" s="314"/>
      <c r="AO20" s="314"/>
      <c r="AP20" s="314"/>
      <c r="AQ20" s="314"/>
      <c r="AR20" s="315"/>
      <c r="AS20" s="94"/>
      <c r="AT20" s="94"/>
      <c r="AU20" s="94"/>
      <c r="AV20" s="94"/>
      <c r="AW20" s="94"/>
      <c r="AX20" s="94"/>
      <c r="AY20" s="94"/>
      <c r="AZ20" s="94"/>
    </row>
    <row r="21" spans="1:52" s="106" customFormat="1" ht="18" customHeight="1">
      <c r="A21" s="123"/>
      <c r="B21" s="316" t="s">
        <v>104</v>
      </c>
      <c r="C21" s="272"/>
      <c r="D21" s="272"/>
      <c r="E21" s="272"/>
      <c r="F21" s="272"/>
      <c r="G21" s="272"/>
      <c r="H21" s="272"/>
      <c r="I21" s="272"/>
      <c r="J21" s="273"/>
      <c r="K21" s="290" t="s">
        <v>123</v>
      </c>
      <c r="L21" s="276"/>
      <c r="M21" s="276"/>
      <c r="N21" s="276"/>
      <c r="O21" s="276"/>
      <c r="P21" s="276"/>
      <c r="Q21" s="276"/>
      <c r="R21" s="276"/>
      <c r="S21" s="291"/>
      <c r="T21" s="271" t="s">
        <v>105</v>
      </c>
      <c r="U21" s="272"/>
      <c r="V21" s="272"/>
      <c r="W21" s="272"/>
      <c r="X21" s="272"/>
      <c r="Y21" s="273"/>
      <c r="Z21" s="290" t="s">
        <v>134</v>
      </c>
      <c r="AA21" s="276"/>
      <c r="AB21" s="276"/>
      <c r="AC21" s="276"/>
      <c r="AD21" s="276"/>
      <c r="AE21" s="276"/>
      <c r="AF21" s="291"/>
      <c r="AG21" s="321" t="s">
        <v>106</v>
      </c>
      <c r="AH21" s="321"/>
      <c r="AI21" s="321"/>
      <c r="AJ21" s="321"/>
      <c r="AK21" s="321"/>
      <c r="AL21" s="321"/>
      <c r="AM21" s="314" t="s">
        <v>135</v>
      </c>
      <c r="AN21" s="314"/>
      <c r="AO21" s="314"/>
      <c r="AP21" s="314"/>
      <c r="AQ21" s="314"/>
      <c r="AR21" s="315"/>
      <c r="AS21" s="105"/>
      <c r="AT21" s="105"/>
      <c r="AU21" s="105"/>
      <c r="AV21" s="105"/>
      <c r="AW21" s="105"/>
      <c r="AX21" s="105"/>
      <c r="AY21" s="105"/>
      <c r="AZ21" s="105"/>
    </row>
    <row r="22" spans="1:52" ht="18" customHeight="1" thickBot="1">
      <c r="A22" s="96"/>
      <c r="B22" s="287" t="s">
        <v>107</v>
      </c>
      <c r="C22" s="288"/>
      <c r="D22" s="288"/>
      <c r="E22" s="288"/>
      <c r="F22" s="288"/>
      <c r="G22" s="288"/>
      <c r="H22" s="288"/>
      <c r="I22" s="288"/>
      <c r="J22" s="289"/>
      <c r="K22" s="290" t="s">
        <v>138</v>
      </c>
      <c r="L22" s="276"/>
      <c r="M22" s="276"/>
      <c r="N22" s="276"/>
      <c r="O22" s="276"/>
      <c r="P22" s="276"/>
      <c r="Q22" s="276"/>
      <c r="R22" s="276"/>
      <c r="S22" s="291"/>
      <c r="T22" s="271" t="s">
        <v>108</v>
      </c>
      <c r="U22" s="272"/>
      <c r="V22" s="272"/>
      <c r="W22" s="272"/>
      <c r="X22" s="272"/>
      <c r="Y22" s="273"/>
      <c r="Z22" s="275">
        <v>2</v>
      </c>
      <c r="AA22" s="276"/>
      <c r="AB22" s="276"/>
      <c r="AC22" s="276"/>
      <c r="AD22" s="276"/>
      <c r="AE22" s="276"/>
      <c r="AF22" s="291"/>
      <c r="AG22" s="271" t="s">
        <v>109</v>
      </c>
      <c r="AH22" s="272"/>
      <c r="AI22" s="272"/>
      <c r="AJ22" s="272"/>
      <c r="AK22" s="272"/>
      <c r="AL22" s="273"/>
      <c r="AM22" s="275" t="s">
        <v>122</v>
      </c>
      <c r="AN22" s="276"/>
      <c r="AO22" s="276"/>
      <c r="AP22" s="276"/>
      <c r="AQ22" s="276"/>
      <c r="AR22" s="277"/>
      <c r="AS22" s="94"/>
      <c r="AT22" s="94"/>
      <c r="AU22" s="94"/>
      <c r="AV22" s="94"/>
      <c r="AW22" s="94"/>
      <c r="AX22" s="94"/>
      <c r="AY22" s="94"/>
      <c r="AZ22" s="94"/>
    </row>
    <row r="23" spans="1:52" ht="18" customHeight="1">
      <c r="A23" s="96"/>
      <c r="B23" s="13" t="s">
        <v>112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27"/>
      <c r="N23" s="16"/>
      <c r="O23" s="14"/>
      <c r="P23" s="14"/>
      <c r="Q23" s="14"/>
      <c r="R23" s="14"/>
      <c r="S23" s="14"/>
      <c r="T23" s="14"/>
      <c r="U23" s="14"/>
      <c r="V23" s="16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6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7"/>
      <c r="AS23" s="94"/>
      <c r="AT23" s="94"/>
      <c r="AU23" s="94"/>
      <c r="AV23" s="94"/>
      <c r="AW23" s="94"/>
      <c r="AX23" s="94"/>
      <c r="AY23" s="94"/>
      <c r="AZ23" s="94"/>
    </row>
    <row r="24" spans="1:52" ht="18" customHeight="1">
      <c r="A24" s="96"/>
      <c r="B24" s="278" t="s">
        <v>35</v>
      </c>
      <c r="C24" s="279"/>
      <c r="D24" s="279"/>
      <c r="E24" s="279"/>
      <c r="F24" s="279"/>
      <c r="G24" s="279"/>
      <c r="H24" s="279"/>
      <c r="I24" s="279"/>
      <c r="J24" s="279"/>
      <c r="K24" s="266" t="s">
        <v>36</v>
      </c>
      <c r="L24" s="266"/>
      <c r="M24" s="266"/>
      <c r="N24" s="266"/>
      <c r="O24" s="269">
        <v>42307</v>
      </c>
      <c r="P24" s="269"/>
      <c r="Q24" s="269"/>
      <c r="R24" s="269"/>
      <c r="S24" s="269"/>
      <c r="T24" s="269"/>
      <c r="U24" s="269"/>
      <c r="V24" s="269"/>
      <c r="W24" s="269"/>
      <c r="X24" s="266" t="s">
        <v>37</v>
      </c>
      <c r="Y24" s="266"/>
      <c r="Z24" s="266"/>
      <c r="AA24" s="280">
        <v>0.66666666666666663</v>
      </c>
      <c r="AB24" s="281"/>
      <c r="AC24" s="281"/>
      <c r="AD24" s="281"/>
      <c r="AE24" s="281"/>
      <c r="AF24" s="281"/>
      <c r="AG24" s="266" t="s">
        <v>38</v>
      </c>
      <c r="AH24" s="266"/>
      <c r="AI24" s="266"/>
      <c r="AJ24" s="266"/>
      <c r="AK24" s="269">
        <f>O24+365</f>
        <v>42672</v>
      </c>
      <c r="AL24" s="269"/>
      <c r="AM24" s="269"/>
      <c r="AN24" s="269"/>
      <c r="AO24" s="269"/>
      <c r="AP24" s="269"/>
      <c r="AQ24" s="269"/>
      <c r="AR24" s="274"/>
      <c r="AS24" s="94"/>
      <c r="AT24" s="94"/>
      <c r="AU24" s="94"/>
      <c r="AV24" s="94"/>
      <c r="AW24" s="94"/>
      <c r="AX24" s="94"/>
      <c r="AY24" s="94"/>
      <c r="AZ24" s="94"/>
    </row>
    <row r="25" spans="1:52" ht="18" customHeight="1" thickBot="1">
      <c r="A25" s="96"/>
      <c r="B25" s="153" t="s">
        <v>39</v>
      </c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54"/>
      <c r="U25" s="154"/>
      <c r="V25" s="154"/>
      <c r="W25" s="154"/>
      <c r="X25" s="154"/>
      <c r="Y25" s="154"/>
      <c r="Z25" s="267">
        <v>1883729</v>
      </c>
      <c r="AA25" s="267"/>
      <c r="AB25" s="267"/>
      <c r="AC25" s="267"/>
      <c r="AD25" s="267"/>
      <c r="AE25" s="267"/>
      <c r="AF25" s="268"/>
      <c r="AG25" s="247" t="s">
        <v>125</v>
      </c>
      <c r="AH25" s="248"/>
      <c r="AI25" s="248"/>
      <c r="AJ25" s="249"/>
      <c r="AK25" s="250">
        <v>4000</v>
      </c>
      <c r="AL25" s="251"/>
      <c r="AM25" s="251"/>
      <c r="AN25" s="251"/>
      <c r="AO25" s="251"/>
      <c r="AP25" s="251"/>
      <c r="AQ25" s="251"/>
      <c r="AR25" s="252"/>
      <c r="AS25" s="94"/>
      <c r="AT25" s="94"/>
      <c r="AU25" s="94"/>
      <c r="AV25" s="94"/>
      <c r="AW25" s="94"/>
      <c r="AX25" s="94"/>
      <c r="AY25" s="94"/>
      <c r="AZ25" s="94"/>
    </row>
    <row r="26" spans="1:52" ht="8.25" customHeight="1">
      <c r="A26" s="96"/>
      <c r="B26" s="292" t="s">
        <v>41</v>
      </c>
      <c r="C26" s="293"/>
      <c r="D26" s="293"/>
      <c r="E26" s="293"/>
      <c r="F26" s="293"/>
      <c r="G26" s="293"/>
      <c r="H26" s="293"/>
      <c r="I26" s="293"/>
      <c r="J26" s="293"/>
      <c r="K26" s="293"/>
      <c r="L26" s="293"/>
      <c r="M26" s="293"/>
      <c r="N26" s="293"/>
      <c r="O26" s="293"/>
      <c r="P26" s="293"/>
      <c r="Q26" s="293"/>
      <c r="R26" s="293"/>
      <c r="S26" s="293"/>
      <c r="T26" s="293"/>
      <c r="U26" s="293"/>
      <c r="V26" s="293"/>
      <c r="W26" s="293"/>
      <c r="X26" s="293"/>
      <c r="Y26" s="293"/>
      <c r="Z26" s="293"/>
      <c r="AA26" s="293"/>
      <c r="AB26" s="293"/>
      <c r="AC26" s="293"/>
      <c r="AD26" s="293"/>
      <c r="AE26" s="293"/>
      <c r="AF26" s="293"/>
      <c r="AG26" s="293"/>
      <c r="AH26" s="293"/>
      <c r="AI26" s="293"/>
      <c r="AJ26" s="293"/>
      <c r="AK26" s="293"/>
      <c r="AL26" s="293"/>
      <c r="AM26" s="293"/>
      <c r="AN26" s="293"/>
      <c r="AO26" s="293"/>
      <c r="AP26" s="293"/>
      <c r="AQ26" s="293"/>
      <c r="AR26" s="294"/>
      <c r="AS26" s="94"/>
      <c r="AT26" s="94"/>
      <c r="AU26" s="94"/>
      <c r="AV26" s="94"/>
      <c r="AW26" s="94"/>
      <c r="AX26" s="94"/>
      <c r="AY26" s="94"/>
      <c r="AZ26" s="94"/>
    </row>
    <row r="27" spans="1:52" ht="6" customHeight="1">
      <c r="A27" s="96"/>
      <c r="B27" s="295"/>
      <c r="C27" s="296"/>
      <c r="D27" s="296"/>
      <c r="E27" s="296"/>
      <c r="F27" s="296"/>
      <c r="G27" s="296"/>
      <c r="H27" s="296"/>
      <c r="I27" s="296"/>
      <c r="J27" s="296"/>
      <c r="K27" s="296"/>
      <c r="L27" s="296"/>
      <c r="M27" s="296"/>
      <c r="N27" s="296"/>
      <c r="O27" s="296"/>
      <c r="P27" s="296"/>
      <c r="Q27" s="296"/>
      <c r="R27" s="296"/>
      <c r="S27" s="296"/>
      <c r="T27" s="296"/>
      <c r="U27" s="296"/>
      <c r="V27" s="296"/>
      <c r="W27" s="296"/>
      <c r="X27" s="296"/>
      <c r="Y27" s="296"/>
      <c r="Z27" s="296"/>
      <c r="AA27" s="296"/>
      <c r="AB27" s="296"/>
      <c r="AC27" s="296"/>
      <c r="AD27" s="296"/>
      <c r="AE27" s="296"/>
      <c r="AF27" s="296"/>
      <c r="AG27" s="296"/>
      <c r="AH27" s="296"/>
      <c r="AI27" s="296"/>
      <c r="AJ27" s="296"/>
      <c r="AK27" s="296"/>
      <c r="AL27" s="296"/>
      <c r="AM27" s="296"/>
      <c r="AN27" s="296"/>
      <c r="AO27" s="296"/>
      <c r="AP27" s="296"/>
      <c r="AQ27" s="296"/>
      <c r="AR27" s="297"/>
      <c r="AS27" s="94"/>
      <c r="AT27" s="94"/>
      <c r="AU27" s="94"/>
      <c r="AV27" s="94"/>
      <c r="AW27" s="94"/>
      <c r="AX27" s="94"/>
      <c r="AY27" s="94"/>
      <c r="AZ27" s="94"/>
    </row>
    <row r="28" spans="1:52" s="106" customFormat="1" ht="12.6" customHeight="1">
      <c r="A28" s="123"/>
      <c r="B28" s="295"/>
      <c r="C28" s="296"/>
      <c r="D28" s="296"/>
      <c r="E28" s="296"/>
      <c r="F28" s="296"/>
      <c r="G28" s="296"/>
      <c r="H28" s="296"/>
      <c r="I28" s="296"/>
      <c r="J28" s="296"/>
      <c r="K28" s="296"/>
      <c r="L28" s="296"/>
      <c r="M28" s="296"/>
      <c r="N28" s="296"/>
      <c r="O28" s="296"/>
      <c r="P28" s="296"/>
      <c r="Q28" s="296"/>
      <c r="R28" s="296"/>
      <c r="S28" s="296"/>
      <c r="T28" s="296"/>
      <c r="U28" s="296"/>
      <c r="V28" s="296"/>
      <c r="W28" s="296"/>
      <c r="X28" s="296"/>
      <c r="Y28" s="296"/>
      <c r="Z28" s="296"/>
      <c r="AA28" s="296"/>
      <c r="AB28" s="296"/>
      <c r="AC28" s="296"/>
      <c r="AD28" s="296"/>
      <c r="AE28" s="296"/>
      <c r="AF28" s="296"/>
      <c r="AG28" s="296"/>
      <c r="AH28" s="296"/>
      <c r="AI28" s="296"/>
      <c r="AJ28" s="296"/>
      <c r="AK28" s="296"/>
      <c r="AL28" s="296"/>
      <c r="AM28" s="296"/>
      <c r="AN28" s="296"/>
      <c r="AO28" s="296"/>
      <c r="AP28" s="296"/>
      <c r="AQ28" s="296"/>
      <c r="AR28" s="297"/>
      <c r="AS28" s="105"/>
      <c r="AT28" s="105"/>
      <c r="AU28" s="105"/>
      <c r="AV28" s="105"/>
      <c r="AW28" s="105"/>
      <c r="AX28" s="105"/>
      <c r="AY28" s="105"/>
      <c r="AZ28" s="105"/>
    </row>
    <row r="29" spans="1:52" s="106" customFormat="1" ht="6.6" customHeight="1">
      <c r="A29" s="123"/>
      <c r="B29" s="295"/>
      <c r="C29" s="296"/>
      <c r="D29" s="296"/>
      <c r="E29" s="296"/>
      <c r="F29" s="296"/>
      <c r="G29" s="296"/>
      <c r="H29" s="296"/>
      <c r="I29" s="296"/>
      <c r="J29" s="296"/>
      <c r="K29" s="296"/>
      <c r="L29" s="296"/>
      <c r="M29" s="296"/>
      <c r="N29" s="296"/>
      <c r="O29" s="296"/>
      <c r="P29" s="296"/>
      <c r="Q29" s="296"/>
      <c r="R29" s="296"/>
      <c r="S29" s="296"/>
      <c r="T29" s="296"/>
      <c r="U29" s="296"/>
      <c r="V29" s="296"/>
      <c r="W29" s="296"/>
      <c r="X29" s="296"/>
      <c r="Y29" s="296"/>
      <c r="Z29" s="296"/>
      <c r="AA29" s="296"/>
      <c r="AB29" s="296"/>
      <c r="AC29" s="296"/>
      <c r="AD29" s="296"/>
      <c r="AE29" s="296"/>
      <c r="AF29" s="296"/>
      <c r="AG29" s="296"/>
      <c r="AH29" s="296"/>
      <c r="AI29" s="296"/>
      <c r="AJ29" s="296"/>
      <c r="AK29" s="296"/>
      <c r="AL29" s="296"/>
      <c r="AM29" s="296"/>
      <c r="AN29" s="296"/>
      <c r="AO29" s="296"/>
      <c r="AP29" s="296"/>
      <c r="AQ29" s="296"/>
      <c r="AR29" s="297"/>
      <c r="AS29" s="105"/>
      <c r="AT29" s="105"/>
      <c r="AU29" s="105"/>
      <c r="AV29" s="105"/>
      <c r="AW29" s="105"/>
      <c r="AX29" s="105"/>
      <c r="AY29" s="105"/>
      <c r="AZ29" s="105"/>
    </row>
    <row r="30" spans="1:52" s="106" customFormat="1" ht="6" customHeight="1" thickBot="1">
      <c r="A30" s="105"/>
      <c r="B30" s="298"/>
      <c r="C30" s="299"/>
      <c r="D30" s="299"/>
      <c r="E30" s="299"/>
      <c r="F30" s="299"/>
      <c r="G30" s="299"/>
      <c r="H30" s="299"/>
      <c r="I30" s="299"/>
      <c r="J30" s="299"/>
      <c r="K30" s="299"/>
      <c r="L30" s="299"/>
      <c r="M30" s="299"/>
      <c r="N30" s="299"/>
      <c r="O30" s="299"/>
      <c r="P30" s="299"/>
      <c r="Q30" s="299"/>
      <c r="R30" s="299"/>
      <c r="S30" s="299"/>
      <c r="T30" s="299"/>
      <c r="U30" s="299"/>
      <c r="V30" s="299"/>
      <c r="W30" s="299"/>
      <c r="X30" s="299"/>
      <c r="Y30" s="299"/>
      <c r="Z30" s="299"/>
      <c r="AA30" s="299"/>
      <c r="AB30" s="299"/>
      <c r="AC30" s="299"/>
      <c r="AD30" s="299"/>
      <c r="AE30" s="299"/>
      <c r="AF30" s="299"/>
      <c r="AG30" s="299"/>
      <c r="AH30" s="299"/>
      <c r="AI30" s="299"/>
      <c r="AJ30" s="299"/>
      <c r="AK30" s="299"/>
      <c r="AL30" s="299"/>
      <c r="AM30" s="299"/>
      <c r="AN30" s="299"/>
      <c r="AO30" s="299"/>
      <c r="AP30" s="299"/>
      <c r="AQ30" s="299"/>
      <c r="AR30" s="300"/>
      <c r="AS30" s="105"/>
      <c r="AT30" s="105"/>
      <c r="AU30" s="105"/>
      <c r="AV30" s="105"/>
      <c r="AW30" s="105"/>
      <c r="AX30" s="105"/>
      <c r="AY30" s="105"/>
      <c r="AZ30" s="105"/>
    </row>
    <row r="31" spans="1:52" ht="18" customHeight="1">
      <c r="A31" s="96"/>
      <c r="B31" s="13" t="s">
        <v>113</v>
      </c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27"/>
      <c r="N31" s="16"/>
      <c r="O31" s="14"/>
      <c r="P31" s="14"/>
      <c r="Q31" s="14"/>
      <c r="R31" s="14"/>
      <c r="S31" s="14"/>
      <c r="T31" s="14"/>
      <c r="U31" s="14"/>
      <c r="V31" s="16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6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7"/>
      <c r="AS31" s="94"/>
      <c r="AT31" s="94"/>
      <c r="AU31" s="94"/>
      <c r="AV31" s="94"/>
      <c r="AW31" s="94"/>
      <c r="AX31" s="94"/>
      <c r="AY31" s="94"/>
      <c r="AZ31" s="94"/>
    </row>
    <row r="32" spans="1:52" ht="15.95" customHeight="1" thickBot="1">
      <c r="A32" s="96"/>
      <c r="B32" s="301" t="s">
        <v>43</v>
      </c>
      <c r="C32" s="302"/>
      <c r="D32" s="302"/>
      <c r="E32" s="302"/>
      <c r="F32" s="302"/>
      <c r="G32" s="302"/>
      <c r="H32" s="302"/>
      <c r="I32" s="302"/>
      <c r="J32" s="302"/>
      <c r="K32" s="302"/>
      <c r="L32" s="302"/>
      <c r="M32" s="302"/>
      <c r="N32" s="302"/>
      <c r="O32" s="302"/>
      <c r="P32" s="302"/>
      <c r="Q32" s="302"/>
      <c r="R32" s="302"/>
      <c r="S32" s="302"/>
      <c r="T32" s="302"/>
      <c r="U32" s="302"/>
      <c r="V32" s="302"/>
      <c r="W32" s="302"/>
      <c r="X32" s="302"/>
      <c r="Y32" s="302"/>
      <c r="Z32" s="302"/>
      <c r="AA32" s="302"/>
      <c r="AB32" s="302"/>
      <c r="AC32" s="302"/>
      <c r="AD32" s="302"/>
      <c r="AE32" s="302"/>
      <c r="AF32" s="302"/>
      <c r="AG32" s="303" t="s">
        <v>125</v>
      </c>
      <c r="AH32" s="304"/>
      <c r="AI32" s="304"/>
      <c r="AJ32" s="305"/>
      <c r="AK32" s="245" t="s">
        <v>122</v>
      </c>
      <c r="AL32" s="245"/>
      <c r="AM32" s="245"/>
      <c r="AN32" s="245"/>
      <c r="AO32" s="245"/>
      <c r="AP32" s="245"/>
      <c r="AQ32" s="245"/>
      <c r="AR32" s="246"/>
      <c r="AS32" s="94"/>
      <c r="AT32" s="94"/>
      <c r="AU32" s="94"/>
      <c r="AV32" s="94"/>
      <c r="AW32" s="94"/>
      <c r="AX32" s="94"/>
      <c r="AY32" s="94"/>
      <c r="AZ32" s="94"/>
    </row>
    <row r="33" spans="1:52" ht="18" customHeight="1">
      <c r="A33" s="96"/>
      <c r="B33" s="13" t="s">
        <v>114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27"/>
      <c r="N33" s="16"/>
      <c r="O33" s="14"/>
      <c r="P33" s="14"/>
      <c r="Q33" s="14"/>
      <c r="R33" s="14"/>
      <c r="S33" s="14"/>
      <c r="T33" s="14"/>
      <c r="U33" s="14"/>
      <c r="V33" s="16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6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7"/>
      <c r="AS33" s="94"/>
      <c r="AT33" s="94"/>
      <c r="AU33" s="94"/>
      <c r="AV33" s="94"/>
      <c r="AW33" s="94"/>
      <c r="AX33" s="94"/>
      <c r="AY33" s="94"/>
      <c r="AZ33" s="94"/>
    </row>
    <row r="34" spans="1:52" ht="18" customHeight="1">
      <c r="A34" s="96"/>
      <c r="B34" s="282" t="s">
        <v>35</v>
      </c>
      <c r="C34" s="283"/>
      <c r="D34" s="283"/>
      <c r="E34" s="283"/>
      <c r="F34" s="283"/>
      <c r="G34" s="283"/>
      <c r="H34" s="283"/>
      <c r="I34" s="283"/>
      <c r="J34" s="283"/>
      <c r="K34" s="266" t="s">
        <v>36</v>
      </c>
      <c r="L34" s="266"/>
      <c r="M34" s="266"/>
      <c r="N34" s="266"/>
      <c r="O34" s="269"/>
      <c r="P34" s="269"/>
      <c r="Q34" s="269"/>
      <c r="R34" s="269"/>
      <c r="S34" s="269"/>
      <c r="T34" s="269"/>
      <c r="U34" s="269"/>
      <c r="V34" s="269"/>
      <c r="W34" s="269"/>
      <c r="X34" s="284" t="s">
        <v>37</v>
      </c>
      <c r="Y34" s="285"/>
      <c r="Z34" s="286"/>
      <c r="AA34" s="280"/>
      <c r="AB34" s="281"/>
      <c r="AC34" s="281"/>
      <c r="AD34" s="281"/>
      <c r="AE34" s="281"/>
      <c r="AF34" s="281"/>
      <c r="AG34" s="266" t="s">
        <v>38</v>
      </c>
      <c r="AH34" s="266"/>
      <c r="AI34" s="266"/>
      <c r="AJ34" s="266"/>
      <c r="AK34" s="269"/>
      <c r="AL34" s="269"/>
      <c r="AM34" s="269"/>
      <c r="AN34" s="269"/>
      <c r="AO34" s="269"/>
      <c r="AP34" s="269"/>
      <c r="AQ34" s="269"/>
      <c r="AR34" s="274"/>
      <c r="AS34" s="94"/>
      <c r="AT34" s="94"/>
      <c r="AU34" s="94"/>
      <c r="AV34" s="94"/>
      <c r="AW34" s="94"/>
      <c r="AX34" s="94"/>
      <c r="AY34" s="94"/>
      <c r="AZ34" s="94"/>
    </row>
    <row r="35" spans="1:52" s="106" customFormat="1" ht="18" customHeight="1">
      <c r="A35" s="105"/>
      <c r="B35" s="149" t="s">
        <v>45</v>
      </c>
      <c r="C35" s="150"/>
      <c r="D35" s="150"/>
      <c r="E35" s="150"/>
      <c r="F35" s="150"/>
      <c r="G35" s="150"/>
      <c r="H35" s="150"/>
      <c r="I35" s="150"/>
      <c r="J35" s="150"/>
      <c r="K35" s="150"/>
      <c r="L35" s="151"/>
      <c r="M35" s="151"/>
      <c r="N35" s="113"/>
      <c r="O35" s="257" t="s">
        <v>46</v>
      </c>
      <c r="P35" s="258"/>
      <c r="Q35" s="258"/>
      <c r="R35" s="258"/>
      <c r="S35" s="258"/>
      <c r="T35" s="258"/>
      <c r="U35" s="270"/>
      <c r="V35" s="113"/>
      <c r="W35" s="257" t="s">
        <v>47</v>
      </c>
      <c r="X35" s="258"/>
      <c r="Y35" s="258"/>
      <c r="Z35" s="258"/>
      <c r="AA35" s="258"/>
      <c r="AB35" s="258"/>
      <c r="AC35" s="258"/>
      <c r="AD35" s="258"/>
      <c r="AE35" s="258"/>
      <c r="AF35" s="258"/>
      <c r="AG35" s="258"/>
      <c r="AH35" s="258"/>
      <c r="AI35" s="258"/>
      <c r="AJ35" s="258"/>
      <c r="AK35" s="258"/>
      <c r="AL35" s="258"/>
      <c r="AM35" s="258"/>
      <c r="AN35" s="258"/>
      <c r="AO35" s="258"/>
      <c r="AP35" s="258"/>
      <c r="AQ35" s="258"/>
      <c r="AR35" s="259"/>
      <c r="AS35" s="105"/>
      <c r="AT35" s="105"/>
      <c r="AU35" s="105"/>
      <c r="AV35" s="105"/>
      <c r="AW35" s="105"/>
      <c r="AX35" s="105"/>
      <c r="AY35" s="105"/>
      <c r="AZ35" s="105"/>
    </row>
    <row r="36" spans="1:52" s="109" customFormat="1" ht="12" customHeight="1">
      <c r="A36" s="108"/>
      <c r="B36" s="260" t="s">
        <v>48</v>
      </c>
      <c r="C36" s="261"/>
      <c r="D36" s="261"/>
      <c r="E36" s="261"/>
      <c r="F36" s="261"/>
      <c r="G36" s="261"/>
      <c r="H36" s="261"/>
      <c r="I36" s="261"/>
      <c r="J36" s="261"/>
      <c r="K36" s="261"/>
      <c r="L36" s="262"/>
      <c r="M36" s="113"/>
      <c r="N36" s="263" t="s">
        <v>136</v>
      </c>
      <c r="O36" s="264"/>
      <c r="P36" s="264"/>
      <c r="Q36" s="264"/>
      <c r="R36" s="264"/>
      <c r="S36" s="264"/>
      <c r="T36" s="264"/>
      <c r="U36" s="264"/>
      <c r="V36" s="264"/>
      <c r="W36" s="264"/>
      <c r="X36" s="264"/>
      <c r="Y36" s="264"/>
      <c r="Z36" s="264"/>
      <c r="AA36" s="264"/>
      <c r="AB36" s="264"/>
      <c r="AC36" s="264"/>
      <c r="AD36" s="264"/>
      <c r="AE36" s="264"/>
      <c r="AF36" s="264"/>
      <c r="AG36" s="264"/>
      <c r="AH36" s="264"/>
      <c r="AI36" s="264"/>
      <c r="AJ36" s="264"/>
      <c r="AK36" s="264"/>
      <c r="AL36" s="264"/>
      <c r="AM36" s="264"/>
      <c r="AN36" s="264"/>
      <c r="AO36" s="264"/>
      <c r="AP36" s="264"/>
      <c r="AQ36" s="264"/>
      <c r="AR36" s="265"/>
      <c r="AS36" s="107"/>
      <c r="AT36" s="108"/>
      <c r="AU36" s="108"/>
      <c r="AV36" s="108"/>
      <c r="AW36" s="108"/>
      <c r="AX36" s="108"/>
      <c r="AY36" s="108"/>
      <c r="AZ36" s="108"/>
    </row>
    <row r="37" spans="1:52" s="109" customFormat="1" ht="12" customHeight="1">
      <c r="A37" s="108"/>
      <c r="B37" s="260"/>
      <c r="C37" s="261"/>
      <c r="D37" s="261"/>
      <c r="E37" s="261"/>
      <c r="F37" s="261"/>
      <c r="G37" s="261"/>
      <c r="H37" s="261"/>
      <c r="I37" s="261"/>
      <c r="J37" s="261"/>
      <c r="K37" s="261"/>
      <c r="L37" s="262"/>
      <c r="M37" s="113"/>
      <c r="N37" s="263" t="s">
        <v>50</v>
      </c>
      <c r="O37" s="264"/>
      <c r="P37" s="264"/>
      <c r="Q37" s="264"/>
      <c r="R37" s="264"/>
      <c r="S37" s="264"/>
      <c r="T37" s="264"/>
      <c r="U37" s="264"/>
      <c r="V37" s="264"/>
      <c r="W37" s="264"/>
      <c r="X37" s="264"/>
      <c r="Y37" s="264"/>
      <c r="Z37" s="264"/>
      <c r="AA37" s="264"/>
      <c r="AB37" s="264"/>
      <c r="AC37" s="264"/>
      <c r="AD37" s="264"/>
      <c r="AE37" s="264"/>
      <c r="AF37" s="264"/>
      <c r="AG37" s="264"/>
      <c r="AH37" s="264"/>
      <c r="AI37" s="264"/>
      <c r="AJ37" s="264"/>
      <c r="AK37" s="264"/>
      <c r="AL37" s="264"/>
      <c r="AM37" s="264"/>
      <c r="AN37" s="264"/>
      <c r="AO37" s="264"/>
      <c r="AP37" s="264"/>
      <c r="AQ37" s="264"/>
      <c r="AR37" s="265"/>
      <c r="AS37" s="107"/>
      <c r="AT37" s="108"/>
      <c r="AU37" s="108"/>
      <c r="AV37" s="108"/>
      <c r="AW37" s="108"/>
      <c r="AX37" s="108"/>
      <c r="AY37" s="108"/>
      <c r="AZ37" s="108"/>
    </row>
    <row r="38" spans="1:52" s="109" customFormat="1" ht="12" customHeight="1">
      <c r="A38" s="108"/>
      <c r="B38" s="260"/>
      <c r="C38" s="261"/>
      <c r="D38" s="261"/>
      <c r="E38" s="261"/>
      <c r="F38" s="261"/>
      <c r="G38" s="261"/>
      <c r="H38" s="261"/>
      <c r="I38" s="261"/>
      <c r="J38" s="261"/>
      <c r="K38" s="261"/>
      <c r="L38" s="262"/>
      <c r="M38" s="113"/>
      <c r="N38" s="263" t="s">
        <v>51</v>
      </c>
      <c r="O38" s="264"/>
      <c r="P38" s="264"/>
      <c r="Q38" s="264"/>
      <c r="R38" s="264"/>
      <c r="S38" s="264"/>
      <c r="T38" s="264"/>
      <c r="U38" s="264"/>
      <c r="V38" s="264"/>
      <c r="W38" s="264"/>
      <c r="X38" s="264"/>
      <c r="Y38" s="264"/>
      <c r="Z38" s="264"/>
      <c r="AA38" s="264"/>
      <c r="AB38" s="264"/>
      <c r="AC38" s="264"/>
      <c r="AD38" s="264"/>
      <c r="AE38" s="264"/>
      <c r="AF38" s="264"/>
      <c r="AG38" s="264"/>
      <c r="AH38" s="264"/>
      <c r="AI38" s="264"/>
      <c r="AJ38" s="264"/>
      <c r="AK38" s="264"/>
      <c r="AL38" s="264"/>
      <c r="AM38" s="264"/>
      <c r="AN38" s="264"/>
      <c r="AO38" s="264"/>
      <c r="AP38" s="264"/>
      <c r="AQ38" s="264"/>
      <c r="AR38" s="265"/>
      <c r="AS38" s="107"/>
      <c r="AT38" s="108"/>
      <c r="AU38" s="108"/>
      <c r="AV38" s="108"/>
      <c r="AW38" s="108"/>
      <c r="AX38" s="108"/>
      <c r="AY38" s="108"/>
      <c r="AZ38" s="108"/>
    </row>
    <row r="39" spans="1:52" s="111" customFormat="1" ht="12" customHeight="1">
      <c r="A39" s="110"/>
      <c r="B39" s="260"/>
      <c r="C39" s="261"/>
      <c r="D39" s="261"/>
      <c r="E39" s="261"/>
      <c r="F39" s="261"/>
      <c r="G39" s="261"/>
      <c r="H39" s="261"/>
      <c r="I39" s="261"/>
      <c r="J39" s="261"/>
      <c r="K39" s="261"/>
      <c r="L39" s="262"/>
      <c r="M39" s="113"/>
      <c r="N39" s="263" t="s">
        <v>52</v>
      </c>
      <c r="O39" s="264"/>
      <c r="P39" s="264"/>
      <c r="Q39" s="264"/>
      <c r="R39" s="264"/>
      <c r="S39" s="264"/>
      <c r="T39" s="264"/>
      <c r="U39" s="264"/>
      <c r="V39" s="264"/>
      <c r="W39" s="264"/>
      <c r="X39" s="264"/>
      <c r="Y39" s="264"/>
      <c r="Z39" s="264"/>
      <c r="AA39" s="264"/>
      <c r="AB39" s="264"/>
      <c r="AC39" s="264"/>
      <c r="AD39" s="264"/>
      <c r="AE39" s="264"/>
      <c r="AF39" s="264"/>
      <c r="AG39" s="264"/>
      <c r="AH39" s="264"/>
      <c r="AI39" s="264"/>
      <c r="AJ39" s="264"/>
      <c r="AK39" s="264"/>
      <c r="AL39" s="264"/>
      <c r="AM39" s="264"/>
      <c r="AN39" s="264"/>
      <c r="AO39" s="264"/>
      <c r="AP39" s="264"/>
      <c r="AQ39" s="264"/>
      <c r="AR39" s="265"/>
      <c r="AS39" s="107"/>
      <c r="AT39" s="110"/>
      <c r="AU39" s="110"/>
      <c r="AV39" s="110"/>
      <c r="AW39" s="110"/>
      <c r="AX39" s="110"/>
      <c r="AY39" s="110"/>
      <c r="AZ39" s="110"/>
    </row>
    <row r="40" spans="1:52" s="111" customFormat="1" ht="12" customHeight="1">
      <c r="A40" s="110"/>
      <c r="B40" s="260"/>
      <c r="C40" s="261"/>
      <c r="D40" s="261"/>
      <c r="E40" s="261"/>
      <c r="F40" s="261"/>
      <c r="G40" s="261"/>
      <c r="H40" s="261"/>
      <c r="I40" s="261"/>
      <c r="J40" s="261"/>
      <c r="K40" s="261"/>
      <c r="L40" s="262"/>
      <c r="M40" s="113"/>
      <c r="N40" s="263" t="s">
        <v>53</v>
      </c>
      <c r="O40" s="264"/>
      <c r="P40" s="264"/>
      <c r="Q40" s="264"/>
      <c r="R40" s="264"/>
      <c r="S40" s="264"/>
      <c r="T40" s="264"/>
      <c r="U40" s="264"/>
      <c r="V40" s="264"/>
      <c r="W40" s="264"/>
      <c r="X40" s="264"/>
      <c r="Y40" s="264"/>
      <c r="Z40" s="264"/>
      <c r="AA40" s="264"/>
      <c r="AB40" s="264"/>
      <c r="AC40" s="264"/>
      <c r="AD40" s="264"/>
      <c r="AE40" s="264"/>
      <c r="AF40" s="264"/>
      <c r="AG40" s="264"/>
      <c r="AH40" s="264"/>
      <c r="AI40" s="264"/>
      <c r="AJ40" s="264"/>
      <c r="AK40" s="264"/>
      <c r="AL40" s="264"/>
      <c r="AM40" s="264"/>
      <c r="AN40" s="264"/>
      <c r="AO40" s="264"/>
      <c r="AP40" s="264"/>
      <c r="AQ40" s="264"/>
      <c r="AR40" s="265"/>
      <c r="AS40" s="107"/>
      <c r="AT40" s="110"/>
      <c r="AU40" s="110"/>
      <c r="AV40" s="110"/>
      <c r="AW40" s="110"/>
      <c r="AX40" s="110"/>
      <c r="AY40" s="110"/>
      <c r="AZ40" s="110"/>
    </row>
    <row r="41" spans="1:52" s="111" customFormat="1" ht="12" customHeight="1">
      <c r="A41" s="110"/>
      <c r="B41" s="260"/>
      <c r="C41" s="261"/>
      <c r="D41" s="261"/>
      <c r="E41" s="261"/>
      <c r="F41" s="261"/>
      <c r="G41" s="261"/>
      <c r="H41" s="261"/>
      <c r="I41" s="261"/>
      <c r="J41" s="261"/>
      <c r="K41" s="261"/>
      <c r="L41" s="262"/>
      <c r="M41" s="113"/>
      <c r="N41" s="263" t="s">
        <v>54</v>
      </c>
      <c r="O41" s="264"/>
      <c r="P41" s="264"/>
      <c r="Q41" s="264"/>
      <c r="R41" s="264"/>
      <c r="S41" s="264"/>
      <c r="T41" s="264"/>
      <c r="U41" s="264"/>
      <c r="V41" s="264"/>
      <c r="W41" s="264"/>
      <c r="X41" s="264"/>
      <c r="Y41" s="264"/>
      <c r="Z41" s="264"/>
      <c r="AA41" s="264"/>
      <c r="AB41" s="264"/>
      <c r="AC41" s="264"/>
      <c r="AD41" s="264"/>
      <c r="AE41" s="264"/>
      <c r="AF41" s="264"/>
      <c r="AG41" s="264"/>
      <c r="AH41" s="264"/>
      <c r="AI41" s="264"/>
      <c r="AJ41" s="264"/>
      <c r="AK41" s="264"/>
      <c r="AL41" s="264"/>
      <c r="AM41" s="264"/>
      <c r="AN41" s="264"/>
      <c r="AO41" s="264"/>
      <c r="AP41" s="264"/>
      <c r="AQ41" s="264"/>
      <c r="AR41" s="265"/>
      <c r="AS41" s="107"/>
      <c r="AT41" s="110"/>
      <c r="AU41" s="110"/>
      <c r="AV41" s="110"/>
      <c r="AW41" s="110"/>
      <c r="AX41" s="110"/>
      <c r="AY41" s="110"/>
      <c r="AZ41" s="110"/>
    </row>
    <row r="42" spans="1:52" s="111" customFormat="1" ht="12" customHeight="1">
      <c r="A42" s="110"/>
      <c r="B42" s="260"/>
      <c r="C42" s="261"/>
      <c r="D42" s="261"/>
      <c r="E42" s="261"/>
      <c r="F42" s="261"/>
      <c r="G42" s="261"/>
      <c r="H42" s="261"/>
      <c r="I42" s="261"/>
      <c r="J42" s="261"/>
      <c r="K42" s="261"/>
      <c r="L42" s="262"/>
      <c r="M42" s="152"/>
      <c r="N42" s="354" t="s">
        <v>124</v>
      </c>
      <c r="O42" s="355"/>
      <c r="P42" s="355"/>
      <c r="Q42" s="355"/>
      <c r="R42" s="355"/>
      <c r="S42" s="355"/>
      <c r="T42" s="355"/>
      <c r="U42" s="355"/>
      <c r="V42" s="355"/>
      <c r="W42" s="355"/>
      <c r="X42" s="355"/>
      <c r="Y42" s="355"/>
      <c r="Z42" s="355"/>
      <c r="AA42" s="355"/>
      <c r="AB42" s="355"/>
      <c r="AC42" s="355"/>
      <c r="AD42" s="355"/>
      <c r="AE42" s="355"/>
      <c r="AF42" s="355"/>
      <c r="AG42" s="355"/>
      <c r="AH42" s="355"/>
      <c r="AI42" s="355"/>
      <c r="AJ42" s="355"/>
      <c r="AK42" s="355"/>
      <c r="AL42" s="355"/>
      <c r="AM42" s="355"/>
      <c r="AN42" s="355"/>
      <c r="AO42" s="355"/>
      <c r="AP42" s="355"/>
      <c r="AQ42" s="355"/>
      <c r="AR42" s="356"/>
      <c r="AS42" s="107"/>
      <c r="AT42" s="110"/>
      <c r="AU42" s="110"/>
      <c r="AV42" s="110"/>
      <c r="AW42" s="110"/>
      <c r="AX42" s="110"/>
      <c r="AY42" s="110"/>
      <c r="AZ42" s="110"/>
    </row>
    <row r="43" spans="1:52" s="109" customFormat="1" ht="12" customHeight="1">
      <c r="A43" s="108"/>
      <c r="B43" s="357" t="s">
        <v>56</v>
      </c>
      <c r="C43" s="358"/>
      <c r="D43" s="358"/>
      <c r="E43" s="358"/>
      <c r="F43" s="358"/>
      <c r="G43" s="358"/>
      <c r="H43" s="358"/>
      <c r="I43" s="358"/>
      <c r="J43" s="358"/>
      <c r="K43" s="358"/>
      <c r="L43" s="359"/>
      <c r="M43" s="366"/>
      <c r="N43" s="367"/>
      <c r="O43" s="367"/>
      <c r="P43" s="367"/>
      <c r="Q43" s="367"/>
      <c r="R43" s="367"/>
      <c r="S43" s="367"/>
      <c r="T43" s="368"/>
      <c r="U43" s="113"/>
      <c r="V43" s="131" t="s">
        <v>57</v>
      </c>
      <c r="W43" s="132"/>
      <c r="X43" s="132"/>
      <c r="Y43" s="133"/>
      <c r="Z43" s="133"/>
      <c r="AA43" s="134"/>
      <c r="AB43" s="134"/>
      <c r="AC43" s="134"/>
      <c r="AD43" s="134"/>
      <c r="AE43" s="134"/>
      <c r="AF43" s="375" t="s">
        <v>125</v>
      </c>
      <c r="AG43" s="375"/>
      <c r="AH43" s="375"/>
      <c r="AI43" s="375"/>
      <c r="AJ43" s="376"/>
      <c r="AK43" s="366"/>
      <c r="AL43" s="367"/>
      <c r="AM43" s="367"/>
      <c r="AN43" s="367"/>
      <c r="AO43" s="367"/>
      <c r="AP43" s="367"/>
      <c r="AQ43" s="367"/>
      <c r="AR43" s="381"/>
      <c r="AS43" s="107"/>
      <c r="AT43" s="108"/>
      <c r="AU43" s="108"/>
      <c r="AV43" s="108"/>
      <c r="AW43" s="108"/>
      <c r="AX43" s="108"/>
      <c r="AY43" s="108"/>
      <c r="AZ43" s="108"/>
    </row>
    <row r="44" spans="1:52" s="109" customFormat="1" ht="12" customHeight="1">
      <c r="A44" s="108"/>
      <c r="B44" s="360"/>
      <c r="C44" s="361"/>
      <c r="D44" s="361"/>
      <c r="E44" s="361"/>
      <c r="F44" s="361"/>
      <c r="G44" s="361"/>
      <c r="H44" s="361"/>
      <c r="I44" s="361"/>
      <c r="J44" s="361"/>
      <c r="K44" s="361"/>
      <c r="L44" s="362"/>
      <c r="M44" s="369"/>
      <c r="N44" s="370"/>
      <c r="O44" s="370"/>
      <c r="P44" s="370"/>
      <c r="Q44" s="370"/>
      <c r="R44" s="370"/>
      <c r="S44" s="370"/>
      <c r="T44" s="371"/>
      <c r="U44" s="113"/>
      <c r="V44" s="135" t="s">
        <v>58</v>
      </c>
      <c r="W44" s="136"/>
      <c r="X44" s="136"/>
      <c r="AA44" s="117"/>
      <c r="AB44" s="117"/>
      <c r="AC44" s="117"/>
      <c r="AD44" s="117"/>
      <c r="AE44" s="118"/>
      <c r="AF44" s="377"/>
      <c r="AG44" s="377"/>
      <c r="AH44" s="377"/>
      <c r="AI44" s="377"/>
      <c r="AJ44" s="378"/>
      <c r="AK44" s="369"/>
      <c r="AL44" s="370"/>
      <c r="AM44" s="370"/>
      <c r="AN44" s="370"/>
      <c r="AO44" s="370"/>
      <c r="AP44" s="370"/>
      <c r="AQ44" s="370"/>
      <c r="AR44" s="382"/>
      <c r="AS44" s="107"/>
      <c r="AT44" s="108"/>
      <c r="AU44" s="108"/>
      <c r="AV44" s="108"/>
      <c r="AW44" s="108"/>
      <c r="AX44" s="108"/>
      <c r="AY44" s="108"/>
      <c r="AZ44" s="108"/>
    </row>
    <row r="45" spans="1:52" s="109" customFormat="1" ht="12" customHeight="1" thickBot="1">
      <c r="A45" s="108"/>
      <c r="B45" s="363"/>
      <c r="C45" s="364"/>
      <c r="D45" s="364"/>
      <c r="E45" s="364"/>
      <c r="F45" s="364"/>
      <c r="G45" s="364"/>
      <c r="H45" s="364"/>
      <c r="I45" s="364"/>
      <c r="J45" s="364"/>
      <c r="K45" s="364"/>
      <c r="L45" s="365"/>
      <c r="M45" s="372"/>
      <c r="N45" s="373"/>
      <c r="O45" s="373"/>
      <c r="P45" s="373"/>
      <c r="Q45" s="373"/>
      <c r="R45" s="373"/>
      <c r="S45" s="373"/>
      <c r="T45" s="374"/>
      <c r="U45" s="137"/>
      <c r="V45" s="138" t="s">
        <v>59</v>
      </c>
      <c r="W45" s="139"/>
      <c r="X45" s="139"/>
      <c r="Y45" s="140"/>
      <c r="Z45" s="140"/>
      <c r="AA45" s="141"/>
      <c r="AB45" s="141"/>
      <c r="AC45" s="141"/>
      <c r="AD45" s="141"/>
      <c r="AE45" s="142"/>
      <c r="AF45" s="379"/>
      <c r="AG45" s="379"/>
      <c r="AH45" s="379"/>
      <c r="AI45" s="379"/>
      <c r="AJ45" s="380"/>
      <c r="AK45" s="372"/>
      <c r="AL45" s="373"/>
      <c r="AM45" s="373"/>
      <c r="AN45" s="373"/>
      <c r="AO45" s="373"/>
      <c r="AP45" s="373"/>
      <c r="AQ45" s="373"/>
      <c r="AR45" s="383"/>
      <c r="AS45" s="107"/>
      <c r="AT45" s="108"/>
      <c r="AU45" s="108"/>
      <c r="AV45" s="108"/>
      <c r="AW45" s="108"/>
      <c r="AX45" s="108"/>
      <c r="AY45" s="108"/>
      <c r="AZ45" s="108"/>
    </row>
    <row r="46" spans="1:52" ht="18" customHeight="1">
      <c r="A46" s="96"/>
      <c r="B46" s="13" t="s">
        <v>115</v>
      </c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27"/>
      <c r="N46" s="16"/>
      <c r="O46" s="14"/>
      <c r="P46" s="14"/>
      <c r="Q46" s="14"/>
      <c r="R46" s="14"/>
      <c r="S46" s="14"/>
      <c r="T46" s="14"/>
      <c r="U46" s="14"/>
      <c r="V46" s="16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6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7"/>
      <c r="AS46" s="94"/>
      <c r="AT46" s="94"/>
      <c r="AU46" s="94"/>
      <c r="AV46" s="94"/>
      <c r="AW46" s="94"/>
      <c r="AX46" s="94"/>
      <c r="AY46" s="94"/>
      <c r="AZ46" s="94"/>
    </row>
    <row r="47" spans="1:52" ht="18" customHeight="1">
      <c r="A47" s="96"/>
      <c r="B47" s="282" t="s">
        <v>35</v>
      </c>
      <c r="C47" s="283"/>
      <c r="D47" s="283"/>
      <c r="E47" s="283"/>
      <c r="F47" s="283"/>
      <c r="G47" s="283"/>
      <c r="H47" s="283"/>
      <c r="I47" s="283"/>
      <c r="J47" s="283"/>
      <c r="K47" s="266" t="s">
        <v>36</v>
      </c>
      <c r="L47" s="266"/>
      <c r="M47" s="266"/>
      <c r="N47" s="266"/>
      <c r="O47" s="269"/>
      <c r="P47" s="269"/>
      <c r="Q47" s="269"/>
      <c r="R47" s="269"/>
      <c r="S47" s="269"/>
      <c r="T47" s="269"/>
      <c r="U47" s="269"/>
      <c r="V47" s="269"/>
      <c r="W47" s="269"/>
      <c r="X47" s="266" t="s">
        <v>37</v>
      </c>
      <c r="Y47" s="266"/>
      <c r="Z47" s="266"/>
      <c r="AA47" s="280">
        <f>AA34</f>
        <v>0</v>
      </c>
      <c r="AB47" s="281"/>
      <c r="AC47" s="281"/>
      <c r="AD47" s="281"/>
      <c r="AE47" s="281"/>
      <c r="AF47" s="281"/>
      <c r="AG47" s="266" t="s">
        <v>38</v>
      </c>
      <c r="AH47" s="266"/>
      <c r="AI47" s="266"/>
      <c r="AJ47" s="266"/>
      <c r="AK47" s="269"/>
      <c r="AL47" s="269"/>
      <c r="AM47" s="269"/>
      <c r="AN47" s="269"/>
      <c r="AO47" s="269"/>
      <c r="AP47" s="269"/>
      <c r="AQ47" s="269"/>
      <c r="AR47" s="274"/>
      <c r="AS47" s="94"/>
      <c r="AT47" s="94"/>
      <c r="AU47" s="94"/>
      <c r="AV47" s="94"/>
      <c r="AW47" s="94"/>
      <c r="AX47" s="94"/>
      <c r="AY47" s="94"/>
      <c r="AZ47" s="94"/>
    </row>
    <row r="48" spans="1:52" s="111" customFormat="1" ht="18" customHeight="1" thickBot="1">
      <c r="A48" s="110"/>
      <c r="B48" s="344" t="s">
        <v>61</v>
      </c>
      <c r="C48" s="345"/>
      <c r="D48" s="345"/>
      <c r="E48" s="345"/>
      <c r="F48" s="345"/>
      <c r="G48" s="345"/>
      <c r="H48" s="345"/>
      <c r="I48" s="345"/>
      <c r="J48" s="345"/>
      <c r="K48" s="345"/>
      <c r="L48" s="345"/>
      <c r="M48" s="345"/>
      <c r="N48" s="345"/>
      <c r="O48" s="345"/>
      <c r="P48" s="345"/>
      <c r="Q48" s="345"/>
      <c r="R48" s="345"/>
      <c r="S48" s="345"/>
      <c r="T48" s="345"/>
      <c r="U48" s="345"/>
      <c r="V48" s="346"/>
      <c r="W48" s="347"/>
      <c r="X48" s="348"/>
      <c r="Y48" s="348"/>
      <c r="Z48" s="348"/>
      <c r="AA48" s="348"/>
      <c r="AB48" s="349"/>
      <c r="AC48" s="143"/>
      <c r="AD48" s="144"/>
      <c r="AE48" s="144"/>
      <c r="AF48" s="350" t="s">
        <v>125</v>
      </c>
      <c r="AG48" s="345"/>
      <c r="AH48" s="345"/>
      <c r="AI48" s="345"/>
      <c r="AJ48" s="346"/>
      <c r="AK48" s="351"/>
      <c r="AL48" s="352"/>
      <c r="AM48" s="352"/>
      <c r="AN48" s="352"/>
      <c r="AO48" s="352"/>
      <c r="AP48" s="352"/>
      <c r="AQ48" s="352"/>
      <c r="AR48" s="353"/>
      <c r="AS48" s="107"/>
      <c r="AT48" s="110"/>
      <c r="AU48" s="110"/>
      <c r="AV48" s="110"/>
      <c r="AW48" s="110"/>
      <c r="AX48" s="110"/>
      <c r="AY48" s="110"/>
      <c r="AZ48" s="110"/>
    </row>
    <row r="49" spans="1:52" ht="18" customHeight="1">
      <c r="A49" s="96"/>
      <c r="B49" s="13" t="s">
        <v>116</v>
      </c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27"/>
      <c r="N49" s="16"/>
      <c r="O49" s="14"/>
      <c r="P49" s="14"/>
      <c r="Q49" s="14"/>
      <c r="R49" s="14"/>
      <c r="S49" s="14"/>
      <c r="T49" s="14"/>
      <c r="U49" s="14"/>
      <c r="V49" s="16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6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7"/>
      <c r="AS49" s="94"/>
      <c r="AT49" s="94"/>
      <c r="AU49" s="94"/>
      <c r="AV49" s="94"/>
      <c r="AW49" s="94"/>
      <c r="AX49" s="94"/>
      <c r="AY49" s="94"/>
      <c r="AZ49" s="94"/>
    </row>
    <row r="50" spans="1:52" ht="18" customHeight="1">
      <c r="A50" s="96"/>
      <c r="B50" s="282" t="s">
        <v>35</v>
      </c>
      <c r="C50" s="283"/>
      <c r="D50" s="283"/>
      <c r="E50" s="283"/>
      <c r="F50" s="283"/>
      <c r="G50" s="283"/>
      <c r="H50" s="283"/>
      <c r="I50" s="283"/>
      <c r="J50" s="283"/>
      <c r="K50" s="281" t="s">
        <v>36</v>
      </c>
      <c r="L50" s="281"/>
      <c r="M50" s="281"/>
      <c r="N50" s="281"/>
      <c r="O50" s="343"/>
      <c r="P50" s="343"/>
      <c r="Q50" s="343"/>
      <c r="R50" s="343"/>
      <c r="S50" s="343"/>
      <c r="T50" s="343"/>
      <c r="U50" s="343"/>
      <c r="V50" s="343"/>
      <c r="W50" s="343"/>
      <c r="X50" s="281" t="s">
        <v>37</v>
      </c>
      <c r="Y50" s="281"/>
      <c r="Z50" s="281"/>
      <c r="AA50" s="280"/>
      <c r="AB50" s="281"/>
      <c r="AC50" s="281"/>
      <c r="AD50" s="281"/>
      <c r="AE50" s="281"/>
      <c r="AF50" s="281"/>
      <c r="AG50" s="281" t="s">
        <v>38</v>
      </c>
      <c r="AH50" s="281"/>
      <c r="AI50" s="281"/>
      <c r="AJ50" s="281"/>
      <c r="AK50" s="343"/>
      <c r="AL50" s="343"/>
      <c r="AM50" s="343"/>
      <c r="AN50" s="343"/>
      <c r="AO50" s="343"/>
      <c r="AP50" s="343"/>
      <c r="AQ50" s="343"/>
      <c r="AR50" s="405"/>
      <c r="AS50" s="94"/>
      <c r="AT50" s="94"/>
      <c r="AU50" s="94"/>
      <c r="AV50" s="94"/>
      <c r="AW50" s="94"/>
      <c r="AX50" s="94"/>
      <c r="AY50" s="94"/>
      <c r="AZ50" s="94"/>
    </row>
    <row r="51" spans="1:52" s="111" customFormat="1" ht="11.25" customHeight="1">
      <c r="A51" s="110"/>
      <c r="B51" s="406" t="s">
        <v>45</v>
      </c>
      <c r="C51" s="407"/>
      <c r="D51" s="407"/>
      <c r="E51" s="407"/>
      <c r="F51" s="407"/>
      <c r="G51" s="407"/>
      <c r="H51" s="407"/>
      <c r="I51" s="407"/>
      <c r="J51" s="407"/>
      <c r="K51" s="407"/>
      <c r="L51" s="408"/>
      <c r="M51" s="113"/>
      <c r="N51" s="412" t="s">
        <v>11</v>
      </c>
      <c r="O51" s="412"/>
      <c r="P51" s="412"/>
      <c r="Q51" s="412"/>
      <c r="R51" s="412"/>
      <c r="S51" s="118"/>
      <c r="T51" s="145"/>
      <c r="U51" s="145"/>
      <c r="V51" s="145"/>
      <c r="W51" s="145"/>
      <c r="X51" s="117"/>
      <c r="Y51" s="145"/>
      <c r="Z51" s="145"/>
      <c r="AA51" s="145"/>
      <c r="AB51" s="145"/>
      <c r="AC51" s="117"/>
      <c r="AD51" s="145"/>
      <c r="AE51" s="145"/>
      <c r="AF51" s="413" t="s">
        <v>125</v>
      </c>
      <c r="AG51" s="413"/>
      <c r="AH51" s="413"/>
      <c r="AI51" s="413"/>
      <c r="AJ51" s="413"/>
      <c r="AK51" s="415"/>
      <c r="AL51" s="416"/>
      <c r="AM51" s="416"/>
      <c r="AN51" s="416"/>
      <c r="AO51" s="416"/>
      <c r="AP51" s="416"/>
      <c r="AQ51" s="416"/>
      <c r="AR51" s="417"/>
      <c r="AS51" s="107"/>
      <c r="AT51" s="110"/>
      <c r="AU51" s="110"/>
      <c r="AV51" s="110"/>
      <c r="AW51" s="110"/>
      <c r="AX51" s="110"/>
      <c r="AY51" s="110"/>
      <c r="AZ51" s="110"/>
    </row>
    <row r="52" spans="1:52" s="111" customFormat="1" ht="11.25" customHeight="1">
      <c r="A52" s="110"/>
      <c r="B52" s="260"/>
      <c r="C52" s="261"/>
      <c r="D52" s="261"/>
      <c r="E52" s="261"/>
      <c r="F52" s="261"/>
      <c r="G52" s="261"/>
      <c r="H52" s="261"/>
      <c r="I52" s="261"/>
      <c r="J52" s="261"/>
      <c r="K52" s="261"/>
      <c r="L52" s="262"/>
      <c r="M52" s="113"/>
      <c r="N52" s="412" t="s">
        <v>63</v>
      </c>
      <c r="O52" s="412"/>
      <c r="P52" s="412"/>
      <c r="Q52" s="412"/>
      <c r="R52" s="412"/>
      <c r="S52" s="146"/>
      <c r="T52" s="147"/>
      <c r="U52" s="147"/>
      <c r="V52" s="147"/>
      <c r="W52" s="147"/>
      <c r="X52" s="146"/>
      <c r="Y52" s="146"/>
      <c r="Z52" s="146"/>
      <c r="AA52" s="146"/>
      <c r="AB52" s="146"/>
      <c r="AC52" s="146"/>
      <c r="AD52" s="146"/>
      <c r="AE52" s="146"/>
      <c r="AF52" s="413"/>
      <c r="AG52" s="413"/>
      <c r="AH52" s="413"/>
      <c r="AI52" s="413"/>
      <c r="AJ52" s="413"/>
      <c r="AK52" s="418"/>
      <c r="AL52" s="419"/>
      <c r="AM52" s="419"/>
      <c r="AN52" s="419"/>
      <c r="AO52" s="419"/>
      <c r="AP52" s="419"/>
      <c r="AQ52" s="419"/>
      <c r="AR52" s="420"/>
      <c r="AS52" s="107"/>
      <c r="AT52" s="110"/>
      <c r="AU52" s="110"/>
      <c r="AV52" s="110"/>
      <c r="AW52" s="110"/>
      <c r="AX52" s="110"/>
      <c r="AY52" s="110"/>
      <c r="AZ52" s="110"/>
    </row>
    <row r="53" spans="1:52" s="111" customFormat="1" ht="11.25" customHeight="1" thickBot="1">
      <c r="A53" s="110"/>
      <c r="B53" s="409"/>
      <c r="C53" s="410"/>
      <c r="D53" s="410"/>
      <c r="E53" s="410"/>
      <c r="F53" s="410"/>
      <c r="G53" s="410"/>
      <c r="H53" s="410"/>
      <c r="I53" s="410"/>
      <c r="J53" s="410"/>
      <c r="K53" s="410"/>
      <c r="L53" s="411"/>
      <c r="M53" s="137"/>
      <c r="N53" s="424" t="s">
        <v>64</v>
      </c>
      <c r="O53" s="424"/>
      <c r="P53" s="424"/>
      <c r="Q53" s="424"/>
      <c r="R53" s="424"/>
      <c r="S53" s="142"/>
      <c r="T53" s="148"/>
      <c r="U53" s="148"/>
      <c r="V53" s="148"/>
      <c r="W53" s="148"/>
      <c r="X53" s="141"/>
      <c r="Y53" s="148"/>
      <c r="Z53" s="148"/>
      <c r="AA53" s="148"/>
      <c r="AB53" s="148"/>
      <c r="AC53" s="141"/>
      <c r="AD53" s="148"/>
      <c r="AE53" s="148"/>
      <c r="AF53" s="414"/>
      <c r="AG53" s="414"/>
      <c r="AH53" s="414"/>
      <c r="AI53" s="414"/>
      <c r="AJ53" s="414"/>
      <c r="AK53" s="421"/>
      <c r="AL53" s="422"/>
      <c r="AM53" s="422"/>
      <c r="AN53" s="422"/>
      <c r="AO53" s="422"/>
      <c r="AP53" s="422"/>
      <c r="AQ53" s="422"/>
      <c r="AR53" s="423"/>
      <c r="AS53" s="107"/>
      <c r="AT53" s="110"/>
      <c r="AU53" s="110"/>
      <c r="AV53" s="110"/>
      <c r="AW53" s="110"/>
      <c r="AX53" s="110"/>
      <c r="AY53" s="110"/>
      <c r="AZ53" s="110"/>
    </row>
    <row r="54" spans="1:52" ht="18" hidden="1" customHeight="1" thickBot="1">
      <c r="A54" s="96"/>
      <c r="B54" s="91" t="s">
        <v>117</v>
      </c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3"/>
      <c r="O54" s="92"/>
      <c r="P54" s="92"/>
      <c r="Q54" s="92"/>
      <c r="R54" s="92"/>
      <c r="S54" s="92"/>
      <c r="T54" s="92"/>
      <c r="U54" s="92"/>
      <c r="V54" s="93"/>
      <c r="W54" s="92"/>
      <c r="X54" s="92"/>
      <c r="Y54" s="92"/>
      <c r="Z54" s="92"/>
      <c r="AA54" s="92"/>
      <c r="AB54" s="92"/>
      <c r="AC54" s="92"/>
      <c r="AD54" s="92"/>
      <c r="AE54" s="92"/>
      <c r="AF54" s="388" t="s">
        <v>125</v>
      </c>
      <c r="AG54" s="389"/>
      <c r="AH54" s="389"/>
      <c r="AI54" s="389"/>
      <c r="AJ54" s="390"/>
      <c r="AK54" s="391" t="s">
        <v>122</v>
      </c>
      <c r="AL54" s="392"/>
      <c r="AM54" s="392"/>
      <c r="AN54" s="392"/>
      <c r="AO54" s="392"/>
      <c r="AP54" s="392"/>
      <c r="AQ54" s="392"/>
      <c r="AR54" s="393"/>
      <c r="AS54" s="94"/>
      <c r="AT54" s="94"/>
      <c r="AU54" s="94"/>
      <c r="AV54" s="94"/>
      <c r="AW54" s="94"/>
      <c r="AX54" s="94"/>
      <c r="AY54" s="94"/>
      <c r="AZ54" s="94"/>
    </row>
    <row r="55" spans="1:52" ht="18" hidden="1" customHeight="1" thickBot="1">
      <c r="A55" s="96"/>
      <c r="B55" s="91" t="s">
        <v>118</v>
      </c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3"/>
      <c r="O55" s="92"/>
      <c r="P55" s="92"/>
      <c r="Q55" s="92"/>
      <c r="R55" s="92"/>
      <c r="S55" s="92"/>
      <c r="T55" s="92"/>
      <c r="U55" s="92"/>
      <c r="V55" s="93"/>
      <c r="W55" s="92"/>
      <c r="X55" s="92"/>
      <c r="Y55" s="92"/>
      <c r="Z55" s="92"/>
      <c r="AA55" s="92"/>
      <c r="AB55" s="92"/>
      <c r="AC55" s="92"/>
      <c r="AD55" s="92"/>
      <c r="AE55" s="92"/>
      <c r="AF55" s="388" t="s">
        <v>125</v>
      </c>
      <c r="AG55" s="389"/>
      <c r="AH55" s="389"/>
      <c r="AI55" s="389"/>
      <c r="AJ55" s="390"/>
      <c r="AK55" s="391" t="s">
        <v>122</v>
      </c>
      <c r="AL55" s="392"/>
      <c r="AM55" s="392"/>
      <c r="AN55" s="392"/>
      <c r="AO55" s="392"/>
      <c r="AP55" s="392"/>
      <c r="AQ55" s="392"/>
      <c r="AR55" s="393"/>
      <c r="AS55" s="94"/>
      <c r="AT55" s="94"/>
      <c r="AU55" s="94"/>
      <c r="AV55" s="94"/>
      <c r="AW55" s="94"/>
      <c r="AX55" s="94"/>
      <c r="AY55" s="94"/>
      <c r="AZ55" s="94"/>
    </row>
    <row r="56" spans="1:52" ht="18" hidden="1" customHeight="1" thickBot="1">
      <c r="A56" s="96"/>
      <c r="B56" s="91" t="s">
        <v>119</v>
      </c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3"/>
      <c r="O56" s="92"/>
      <c r="P56" s="92"/>
      <c r="Q56" s="92"/>
      <c r="R56" s="92"/>
      <c r="S56" s="92"/>
      <c r="T56" s="92"/>
      <c r="U56" s="92"/>
      <c r="V56" s="93"/>
      <c r="W56" s="92"/>
      <c r="X56" s="92"/>
      <c r="Y56" s="92"/>
      <c r="Z56" s="92"/>
      <c r="AA56" s="92"/>
      <c r="AB56" s="92"/>
      <c r="AC56" s="92"/>
      <c r="AD56" s="92"/>
      <c r="AE56" s="92"/>
      <c r="AF56" s="388" t="s">
        <v>125</v>
      </c>
      <c r="AG56" s="389"/>
      <c r="AH56" s="389"/>
      <c r="AI56" s="389"/>
      <c r="AJ56" s="390"/>
      <c r="AK56" s="391" t="s">
        <v>122</v>
      </c>
      <c r="AL56" s="392"/>
      <c r="AM56" s="392"/>
      <c r="AN56" s="392"/>
      <c r="AO56" s="392"/>
      <c r="AP56" s="392"/>
      <c r="AQ56" s="392"/>
      <c r="AR56" s="393"/>
      <c r="AS56" s="94"/>
      <c r="AT56" s="94"/>
      <c r="AU56" s="94"/>
      <c r="AV56" s="94"/>
      <c r="AW56" s="94"/>
      <c r="AX56" s="94"/>
      <c r="AY56" s="94"/>
      <c r="AZ56" s="94"/>
    </row>
    <row r="57" spans="1:52" ht="18" customHeight="1">
      <c r="A57" s="96"/>
      <c r="B57" s="13" t="s">
        <v>141</v>
      </c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6"/>
      <c r="O57" s="55"/>
      <c r="P57" s="55"/>
      <c r="Q57" s="55"/>
      <c r="R57" s="55"/>
      <c r="S57" s="55"/>
      <c r="T57" s="55"/>
      <c r="U57" s="55"/>
      <c r="V57" s="56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6"/>
      <c r="AH57" s="55"/>
      <c r="AI57" s="55"/>
      <c r="AJ57" s="55"/>
      <c r="AK57" s="55"/>
      <c r="AL57" s="55"/>
      <c r="AM57" s="402">
        <v>4000</v>
      </c>
      <c r="AN57" s="403"/>
      <c r="AO57" s="403"/>
      <c r="AP57" s="403"/>
      <c r="AQ57" s="403"/>
      <c r="AR57" s="404"/>
      <c r="AS57" s="94"/>
      <c r="AT57" s="94"/>
      <c r="AU57" s="94"/>
      <c r="AV57" s="94"/>
      <c r="AW57" s="94"/>
      <c r="AX57" s="94"/>
      <c r="AY57" s="94"/>
      <c r="AZ57" s="94"/>
    </row>
    <row r="58" spans="1:52" s="111" customFormat="1" ht="15" customHeight="1">
      <c r="A58" s="110"/>
      <c r="B58" s="395" t="s">
        <v>69</v>
      </c>
      <c r="C58" s="396"/>
      <c r="D58" s="396"/>
      <c r="E58" s="396"/>
      <c r="F58" s="396"/>
      <c r="G58" s="396"/>
      <c r="H58" s="367">
        <f>AK48+AK43+AK25</f>
        <v>4000</v>
      </c>
      <c r="I58" s="367"/>
      <c r="J58" s="367"/>
      <c r="K58" s="367"/>
      <c r="L58" s="367"/>
      <c r="M58" s="367"/>
      <c r="N58" s="367"/>
      <c r="O58" s="396" t="s">
        <v>70</v>
      </c>
      <c r="P58" s="396"/>
      <c r="Q58" s="396"/>
      <c r="R58" s="396"/>
      <c r="S58" s="396"/>
      <c r="T58" s="396"/>
      <c r="U58" s="396"/>
      <c r="V58" s="113"/>
      <c r="W58" s="396" t="s">
        <v>71</v>
      </c>
      <c r="X58" s="396"/>
      <c r="Y58" s="396"/>
      <c r="Z58" s="396"/>
      <c r="AA58" s="113" t="s">
        <v>15</v>
      </c>
      <c r="AB58" s="114" t="s">
        <v>72</v>
      </c>
      <c r="AC58" s="115"/>
      <c r="AD58" s="115"/>
      <c r="AE58" s="115"/>
      <c r="AF58" s="115"/>
      <c r="AG58" s="115"/>
      <c r="AH58" s="115"/>
      <c r="AI58" s="115"/>
      <c r="AJ58" s="115"/>
      <c r="AK58" s="115"/>
      <c r="AL58" s="115"/>
      <c r="AM58" s="115"/>
      <c r="AN58" s="115"/>
      <c r="AO58" s="386"/>
      <c r="AP58" s="386"/>
      <c r="AQ58" s="386"/>
      <c r="AR58" s="387"/>
      <c r="AS58" s="110"/>
      <c r="AT58" s="110"/>
      <c r="AU58" s="110"/>
      <c r="AV58" s="110"/>
      <c r="AW58" s="110"/>
      <c r="AX58" s="110"/>
      <c r="AY58" s="110"/>
      <c r="AZ58" s="110"/>
    </row>
    <row r="59" spans="1:52" s="111" customFormat="1" ht="15" customHeight="1">
      <c r="A59" s="110"/>
      <c r="B59" s="116"/>
      <c r="C59" s="117"/>
      <c r="D59" s="117"/>
      <c r="E59" s="117"/>
      <c r="F59" s="117"/>
      <c r="G59" s="117"/>
      <c r="H59" s="117"/>
      <c r="I59" s="117"/>
      <c r="J59" s="117"/>
      <c r="K59" s="117"/>
      <c r="L59" s="117"/>
      <c r="M59" s="117"/>
      <c r="N59" s="117"/>
      <c r="O59" s="117"/>
      <c r="P59" s="117"/>
      <c r="Q59" s="117"/>
      <c r="R59" s="117"/>
      <c r="S59" s="117"/>
      <c r="T59" s="117"/>
      <c r="U59" s="117"/>
      <c r="V59" s="113"/>
      <c r="W59" s="254" t="s">
        <v>2</v>
      </c>
      <c r="X59" s="254"/>
      <c r="Y59" s="254"/>
      <c r="Z59" s="254"/>
      <c r="AA59" s="254"/>
      <c r="AB59" s="254"/>
      <c r="AC59" s="254"/>
      <c r="AD59" s="254"/>
      <c r="AE59" s="113"/>
      <c r="AF59" s="254" t="s">
        <v>73</v>
      </c>
      <c r="AG59" s="254"/>
      <c r="AH59" s="254"/>
      <c r="AI59" s="254"/>
      <c r="AJ59" s="254"/>
      <c r="AK59" s="254"/>
      <c r="AL59" s="113" t="s">
        <v>15</v>
      </c>
      <c r="AM59" s="425" t="s">
        <v>74</v>
      </c>
      <c r="AN59" s="425"/>
      <c r="AO59" s="425"/>
      <c r="AP59" s="425"/>
      <c r="AQ59" s="425"/>
      <c r="AR59" s="426"/>
      <c r="AS59" s="112"/>
      <c r="AT59" s="110"/>
      <c r="AU59" s="110"/>
      <c r="AV59" s="110"/>
      <c r="AW59" s="110"/>
      <c r="AX59" s="110"/>
      <c r="AY59" s="110"/>
      <c r="AZ59" s="110"/>
    </row>
    <row r="60" spans="1:52" s="111" customFormat="1" ht="15.95" hidden="1" customHeight="1">
      <c r="A60" s="110"/>
      <c r="B60" s="253" t="s">
        <v>75</v>
      </c>
      <c r="C60" s="254"/>
      <c r="D60" s="254"/>
      <c r="E60" s="254"/>
      <c r="F60" s="254"/>
      <c r="G60" s="254"/>
      <c r="H60" s="254"/>
      <c r="I60" s="254"/>
      <c r="J60" s="254"/>
      <c r="K60" s="254"/>
      <c r="L60" s="255">
        <f>H58/4</f>
        <v>1000</v>
      </c>
      <c r="M60" s="255"/>
      <c r="N60" s="255"/>
      <c r="O60" s="255"/>
      <c r="P60" s="255"/>
      <c r="Q60" s="255"/>
      <c r="R60" s="255"/>
      <c r="S60" s="254" t="s">
        <v>76</v>
      </c>
      <c r="T60" s="254"/>
      <c r="U60" s="254"/>
      <c r="V60" s="254"/>
      <c r="W60" s="254"/>
      <c r="X60" s="254"/>
      <c r="Y60" s="256">
        <v>42186</v>
      </c>
      <c r="Z60" s="256"/>
      <c r="AA60" s="256"/>
      <c r="AB60" s="256"/>
      <c r="AC60" s="256"/>
      <c r="AD60" s="118"/>
      <c r="AE60" s="118"/>
      <c r="AF60" s="118"/>
      <c r="AG60" s="118"/>
      <c r="AH60" s="118"/>
      <c r="AI60" s="118"/>
      <c r="AJ60" s="118"/>
      <c r="AK60" s="118"/>
      <c r="AL60" s="117"/>
      <c r="AM60" s="117"/>
      <c r="AN60" s="117"/>
      <c r="AO60" s="117"/>
      <c r="AP60" s="117"/>
      <c r="AQ60" s="117"/>
      <c r="AR60" s="119"/>
      <c r="AS60" s="110"/>
      <c r="AT60" s="110"/>
      <c r="AU60" s="110"/>
      <c r="AV60" s="110"/>
      <c r="AW60" s="110"/>
      <c r="AX60" s="110"/>
      <c r="AY60" s="110"/>
      <c r="AZ60" s="110"/>
    </row>
    <row r="61" spans="1:52" s="111" customFormat="1" ht="15.95" hidden="1" customHeight="1">
      <c r="A61" s="110"/>
      <c r="B61" s="253" t="s">
        <v>77</v>
      </c>
      <c r="C61" s="254"/>
      <c r="D61" s="254"/>
      <c r="E61" s="254"/>
      <c r="F61" s="254"/>
      <c r="G61" s="254"/>
      <c r="H61" s="254"/>
      <c r="I61" s="254"/>
      <c r="J61" s="254"/>
      <c r="K61" s="254"/>
      <c r="L61" s="255">
        <f>L60</f>
        <v>1000</v>
      </c>
      <c r="M61" s="255"/>
      <c r="N61" s="255"/>
      <c r="O61" s="255"/>
      <c r="P61" s="255"/>
      <c r="Q61" s="255"/>
      <c r="R61" s="255"/>
      <c r="S61" s="254" t="s">
        <v>76</v>
      </c>
      <c r="T61" s="254"/>
      <c r="U61" s="254"/>
      <c r="V61" s="254"/>
      <c r="W61" s="254"/>
      <c r="X61" s="254"/>
      <c r="Y61" s="256">
        <v>42278</v>
      </c>
      <c r="Z61" s="256"/>
      <c r="AA61" s="256"/>
      <c r="AB61" s="256"/>
      <c r="AC61" s="256"/>
      <c r="AD61" s="117"/>
      <c r="AE61" s="117"/>
      <c r="AF61" s="117"/>
      <c r="AG61" s="117"/>
      <c r="AH61" s="117"/>
      <c r="AI61" s="117"/>
      <c r="AJ61" s="117"/>
      <c r="AK61" s="117"/>
      <c r="AL61" s="117"/>
      <c r="AM61" s="117"/>
      <c r="AN61" s="117"/>
      <c r="AO61" s="117"/>
      <c r="AP61" s="117"/>
      <c r="AQ61" s="117"/>
      <c r="AR61" s="119"/>
      <c r="AS61" s="112"/>
      <c r="AT61" s="110"/>
      <c r="AU61" s="110"/>
      <c r="AV61" s="110"/>
      <c r="AW61" s="110"/>
      <c r="AX61" s="110"/>
      <c r="AY61" s="110"/>
      <c r="AZ61" s="110"/>
    </row>
    <row r="62" spans="1:52" s="111" customFormat="1" ht="15.95" hidden="1" customHeight="1">
      <c r="A62" s="110"/>
      <c r="B62" s="253" t="s">
        <v>78</v>
      </c>
      <c r="C62" s="254"/>
      <c r="D62" s="254"/>
      <c r="E62" s="254"/>
      <c r="F62" s="254"/>
      <c r="G62" s="254"/>
      <c r="H62" s="254"/>
      <c r="I62" s="254"/>
      <c r="J62" s="254"/>
      <c r="K62" s="254"/>
      <c r="L62" s="255">
        <f>L60</f>
        <v>1000</v>
      </c>
      <c r="M62" s="255"/>
      <c r="N62" s="255"/>
      <c r="O62" s="255"/>
      <c r="P62" s="255"/>
      <c r="Q62" s="255"/>
      <c r="R62" s="255"/>
      <c r="S62" s="254" t="s">
        <v>76</v>
      </c>
      <c r="T62" s="254"/>
      <c r="U62" s="254"/>
      <c r="V62" s="254"/>
      <c r="W62" s="254"/>
      <c r="X62" s="254"/>
      <c r="Y62" s="256">
        <v>42401</v>
      </c>
      <c r="Z62" s="256"/>
      <c r="AA62" s="256"/>
      <c r="AB62" s="256"/>
      <c r="AC62" s="256"/>
      <c r="AD62" s="118"/>
      <c r="AE62" s="118"/>
      <c r="AF62" s="118"/>
      <c r="AG62" s="118"/>
      <c r="AH62" s="118"/>
      <c r="AI62" s="118"/>
      <c r="AJ62" s="118"/>
      <c r="AK62" s="118"/>
      <c r="AL62" s="117"/>
      <c r="AM62" s="117"/>
      <c r="AN62" s="117"/>
      <c r="AO62" s="117"/>
      <c r="AP62" s="117"/>
      <c r="AQ62" s="117"/>
      <c r="AR62" s="119"/>
      <c r="AS62" s="112"/>
      <c r="AT62" s="110"/>
      <c r="AU62" s="110"/>
      <c r="AV62" s="110"/>
      <c r="AW62" s="110"/>
      <c r="AX62" s="110"/>
      <c r="AY62" s="110"/>
      <c r="AZ62" s="110"/>
    </row>
    <row r="63" spans="1:52" s="111" customFormat="1" ht="45" hidden="1" customHeight="1">
      <c r="A63" s="110"/>
      <c r="B63" s="444" t="s">
        <v>79</v>
      </c>
      <c r="C63" s="445"/>
      <c r="D63" s="445"/>
      <c r="E63" s="445"/>
      <c r="F63" s="445"/>
      <c r="G63" s="445"/>
      <c r="H63" s="445"/>
      <c r="I63" s="445"/>
      <c r="J63" s="445"/>
      <c r="K63" s="445"/>
      <c r="L63" s="433">
        <f>L60</f>
        <v>1000</v>
      </c>
      <c r="M63" s="433"/>
      <c r="N63" s="433"/>
      <c r="O63" s="433"/>
      <c r="P63" s="433"/>
      <c r="Q63" s="433"/>
      <c r="R63" s="433"/>
      <c r="S63" s="394" t="s">
        <v>76</v>
      </c>
      <c r="T63" s="394"/>
      <c r="U63" s="394"/>
      <c r="V63" s="394"/>
      <c r="W63" s="394"/>
      <c r="X63" s="394"/>
      <c r="Y63" s="427">
        <v>42491</v>
      </c>
      <c r="Z63" s="427"/>
      <c r="AA63" s="427"/>
      <c r="AB63" s="427"/>
      <c r="AC63" s="427"/>
      <c r="AD63" s="120"/>
      <c r="AE63" s="120"/>
      <c r="AF63" s="120"/>
      <c r="AG63" s="120"/>
      <c r="AH63" s="120"/>
      <c r="AI63" s="120"/>
      <c r="AJ63" s="120"/>
      <c r="AK63" s="120"/>
      <c r="AL63" s="120"/>
      <c r="AM63" s="120"/>
      <c r="AN63" s="120"/>
      <c r="AO63" s="120"/>
      <c r="AP63" s="120"/>
      <c r="AQ63" s="120"/>
      <c r="AR63" s="121"/>
      <c r="AS63" s="112"/>
      <c r="AT63" s="110"/>
      <c r="AU63" s="110"/>
      <c r="AV63" s="110"/>
      <c r="AW63" s="110"/>
      <c r="AX63" s="110"/>
      <c r="AY63" s="110"/>
      <c r="AZ63" s="110"/>
    </row>
    <row r="64" spans="1:52" s="111" customFormat="1" ht="16.5" customHeight="1">
      <c r="A64" s="110"/>
      <c r="B64" s="434" t="s">
        <v>75</v>
      </c>
      <c r="C64" s="435"/>
      <c r="D64" s="435"/>
      <c r="E64" s="435"/>
      <c r="F64" s="435"/>
      <c r="G64" s="435"/>
      <c r="H64" s="435"/>
      <c r="I64" s="435"/>
      <c r="J64" s="435"/>
      <c r="K64" s="435"/>
      <c r="L64" s="399">
        <v>1000</v>
      </c>
      <c r="M64" s="399"/>
      <c r="N64" s="399"/>
      <c r="O64" s="399"/>
      <c r="P64" s="399"/>
      <c r="Q64" s="399"/>
      <c r="R64" s="399"/>
      <c r="S64" s="159" t="s">
        <v>76</v>
      </c>
      <c r="T64" s="159"/>
      <c r="U64" s="159"/>
      <c r="V64" s="159"/>
      <c r="W64" s="159"/>
      <c r="X64" s="400">
        <v>42321</v>
      </c>
      <c r="Y64" s="401"/>
      <c r="Z64" s="401"/>
      <c r="AA64" s="401"/>
      <c r="AB64" s="158"/>
      <c r="AC64" s="158"/>
      <c r="AD64" s="117"/>
      <c r="AE64" s="117"/>
      <c r="AF64" s="117"/>
      <c r="AG64" s="117"/>
      <c r="AH64" s="117"/>
      <c r="AI64" s="117"/>
      <c r="AJ64" s="117"/>
      <c r="AK64" s="117"/>
      <c r="AL64" s="117"/>
      <c r="AM64" s="117"/>
      <c r="AN64" s="117"/>
      <c r="AO64" s="117"/>
      <c r="AP64" s="117"/>
      <c r="AQ64" s="117"/>
      <c r="AR64" s="119"/>
      <c r="AS64" s="112"/>
      <c r="AT64" s="110"/>
      <c r="AU64" s="110"/>
      <c r="AV64" s="110"/>
      <c r="AW64" s="110"/>
      <c r="AX64" s="110"/>
      <c r="AY64" s="110"/>
      <c r="AZ64" s="110"/>
    </row>
    <row r="65" spans="1:52" s="111" customFormat="1" ht="15.75" customHeight="1">
      <c r="A65" s="110"/>
      <c r="B65" s="397" t="s">
        <v>77</v>
      </c>
      <c r="C65" s="398"/>
      <c r="D65" s="398"/>
      <c r="E65" s="398"/>
      <c r="F65" s="398"/>
      <c r="G65" s="398"/>
      <c r="H65" s="398"/>
      <c r="I65" s="398"/>
      <c r="J65" s="398"/>
      <c r="K65" s="398"/>
      <c r="L65" s="399">
        <v>1000</v>
      </c>
      <c r="M65" s="399"/>
      <c r="N65" s="399"/>
      <c r="O65" s="399"/>
      <c r="P65" s="399"/>
      <c r="Q65" s="399"/>
      <c r="R65" s="399"/>
      <c r="S65" s="159" t="s">
        <v>76</v>
      </c>
      <c r="T65" s="159"/>
      <c r="U65" s="159"/>
      <c r="V65" s="159"/>
      <c r="W65" s="159"/>
      <c r="X65" s="400">
        <v>42400</v>
      </c>
      <c r="Y65" s="401"/>
      <c r="Z65" s="401"/>
      <c r="AA65" s="401"/>
      <c r="AB65" s="158"/>
      <c r="AC65" s="158"/>
      <c r="AD65" s="117"/>
      <c r="AE65" s="117"/>
      <c r="AF65" s="117"/>
      <c r="AG65" s="117"/>
      <c r="AH65" s="117"/>
      <c r="AI65" s="117"/>
      <c r="AJ65" s="117"/>
      <c r="AK65" s="117"/>
      <c r="AL65" s="117"/>
      <c r="AM65" s="117"/>
      <c r="AN65" s="117"/>
      <c r="AO65" s="117"/>
      <c r="AP65" s="117"/>
      <c r="AQ65" s="117"/>
      <c r="AR65" s="119"/>
      <c r="AS65" s="112"/>
      <c r="AT65" s="110"/>
      <c r="AU65" s="110"/>
      <c r="AV65" s="110"/>
      <c r="AW65" s="110"/>
      <c r="AX65" s="110"/>
      <c r="AY65" s="110"/>
      <c r="AZ65" s="110"/>
    </row>
    <row r="66" spans="1:52" s="111" customFormat="1" ht="15" customHeight="1">
      <c r="A66" s="110"/>
      <c r="B66" s="397" t="s">
        <v>78</v>
      </c>
      <c r="C66" s="398"/>
      <c r="D66" s="398"/>
      <c r="E66" s="398"/>
      <c r="F66" s="398"/>
      <c r="G66" s="398"/>
      <c r="H66" s="398"/>
      <c r="I66" s="398"/>
      <c r="J66" s="398"/>
      <c r="K66" s="398"/>
      <c r="L66" s="399">
        <v>1000</v>
      </c>
      <c r="M66" s="399"/>
      <c r="N66" s="399"/>
      <c r="O66" s="399"/>
      <c r="P66" s="399"/>
      <c r="Q66" s="399"/>
      <c r="R66" s="399"/>
      <c r="S66" s="159" t="s">
        <v>76</v>
      </c>
      <c r="T66" s="159"/>
      <c r="U66" s="159"/>
      <c r="V66" s="159"/>
      <c r="W66" s="159"/>
      <c r="X66" s="400">
        <v>42490</v>
      </c>
      <c r="Y66" s="401"/>
      <c r="Z66" s="401"/>
      <c r="AA66" s="401"/>
      <c r="AB66" s="158"/>
      <c r="AC66" s="158"/>
      <c r="AD66" s="117"/>
      <c r="AE66" s="117"/>
      <c r="AF66" s="117"/>
      <c r="AG66" s="117"/>
      <c r="AH66" s="117"/>
      <c r="AI66" s="117"/>
      <c r="AJ66" s="117"/>
      <c r="AK66" s="117"/>
      <c r="AL66" s="117"/>
      <c r="AM66" s="117"/>
      <c r="AN66" s="117"/>
      <c r="AO66" s="117"/>
      <c r="AP66" s="117"/>
      <c r="AQ66" s="117"/>
      <c r="AR66" s="119"/>
      <c r="AS66" s="112"/>
      <c r="AT66" s="110"/>
      <c r="AU66" s="110"/>
      <c r="AV66" s="110"/>
      <c r="AW66" s="110"/>
      <c r="AX66" s="110"/>
      <c r="AY66" s="110"/>
      <c r="AZ66" s="110"/>
    </row>
    <row r="67" spans="1:52" s="111" customFormat="1" ht="13.5" customHeight="1">
      <c r="A67" s="110"/>
      <c r="B67" s="436" t="s">
        <v>79</v>
      </c>
      <c r="C67" s="437"/>
      <c r="D67" s="437"/>
      <c r="E67" s="437"/>
      <c r="F67" s="437"/>
      <c r="G67" s="437"/>
      <c r="H67" s="437"/>
      <c r="I67" s="437"/>
      <c r="J67" s="437"/>
      <c r="K67" s="437"/>
      <c r="L67" s="399">
        <v>1000</v>
      </c>
      <c r="M67" s="399"/>
      <c r="N67" s="399"/>
      <c r="O67" s="399"/>
      <c r="P67" s="399"/>
      <c r="Q67" s="399"/>
      <c r="R67" s="399"/>
      <c r="S67" s="159" t="s">
        <v>76</v>
      </c>
      <c r="T67" s="159"/>
      <c r="U67" s="159"/>
      <c r="V67" s="159"/>
      <c r="W67" s="159"/>
      <c r="X67" s="400">
        <v>42582</v>
      </c>
      <c r="Y67" s="401"/>
      <c r="Z67" s="401"/>
      <c r="AA67" s="401"/>
      <c r="AB67" s="158"/>
      <c r="AC67" s="158"/>
      <c r="AD67" s="117"/>
      <c r="AE67" s="117"/>
      <c r="AF67" s="117"/>
      <c r="AG67" s="117"/>
      <c r="AH67" s="117"/>
      <c r="AI67" s="117"/>
      <c r="AJ67" s="117"/>
      <c r="AK67" s="117"/>
      <c r="AL67" s="117"/>
      <c r="AM67" s="117"/>
      <c r="AN67" s="117"/>
      <c r="AO67" s="117"/>
      <c r="AP67" s="117"/>
      <c r="AQ67" s="117"/>
      <c r="AR67" s="119"/>
      <c r="AS67" s="112"/>
      <c r="AT67" s="110"/>
      <c r="AU67" s="110"/>
      <c r="AV67" s="110"/>
      <c r="AW67" s="110"/>
      <c r="AX67" s="110"/>
      <c r="AY67" s="110"/>
      <c r="AZ67" s="110"/>
    </row>
    <row r="68" spans="1:52" s="111" customFormat="1" ht="30" customHeight="1" thickBot="1">
      <c r="A68" s="110"/>
      <c r="B68" s="438" t="s">
        <v>80</v>
      </c>
      <c r="C68" s="439"/>
      <c r="D68" s="439"/>
      <c r="E68" s="439"/>
      <c r="F68" s="439"/>
      <c r="G68" s="439"/>
      <c r="H68" s="439"/>
      <c r="I68" s="439"/>
      <c r="J68" s="439"/>
      <c r="K68" s="439"/>
      <c r="L68" s="439"/>
      <c r="M68" s="439"/>
      <c r="N68" s="439"/>
      <c r="O68" s="439"/>
      <c r="P68" s="439"/>
      <c r="Q68" s="439"/>
      <c r="R68" s="439"/>
      <c r="S68" s="428" t="s">
        <v>140</v>
      </c>
      <c r="T68" s="429"/>
      <c r="U68" s="429"/>
      <c r="V68" s="429"/>
      <c r="W68" s="429"/>
      <c r="X68" s="429"/>
      <c r="Y68" s="429"/>
      <c r="Z68" s="429"/>
      <c r="AA68" s="429"/>
      <c r="AB68" s="429"/>
      <c r="AC68" s="429"/>
      <c r="AD68" s="429"/>
      <c r="AE68" s="429"/>
      <c r="AF68" s="429"/>
      <c r="AG68" s="429"/>
      <c r="AH68" s="429"/>
      <c r="AI68" s="429"/>
      <c r="AJ68" s="429"/>
      <c r="AK68" s="429"/>
      <c r="AL68" s="429"/>
      <c r="AM68" s="429"/>
      <c r="AN68" s="429"/>
      <c r="AO68" s="429"/>
      <c r="AP68" s="429"/>
      <c r="AQ68" s="429"/>
      <c r="AR68" s="430"/>
      <c r="AS68" s="112"/>
      <c r="AT68" s="110"/>
      <c r="AU68" s="110"/>
      <c r="AV68" s="110"/>
      <c r="AW68" s="110"/>
      <c r="AX68" s="110"/>
      <c r="AY68" s="110"/>
      <c r="AZ68" s="110"/>
    </row>
    <row r="69" spans="1:52" s="111" customFormat="1" ht="9" customHeight="1">
      <c r="A69" s="110"/>
      <c r="B69" s="431" t="s">
        <v>131</v>
      </c>
      <c r="C69" s="431"/>
      <c r="D69" s="431"/>
      <c r="E69" s="431"/>
      <c r="F69" s="431"/>
      <c r="G69" s="431"/>
      <c r="H69" s="431"/>
      <c r="I69" s="431"/>
      <c r="J69" s="431"/>
      <c r="K69" s="431"/>
      <c r="L69" s="431"/>
      <c r="M69" s="431"/>
      <c r="N69" s="431"/>
      <c r="O69" s="431"/>
      <c r="P69" s="431"/>
      <c r="Q69" s="431"/>
      <c r="R69" s="431"/>
      <c r="S69" s="431"/>
      <c r="T69" s="431"/>
      <c r="U69" s="431"/>
      <c r="V69" s="431"/>
      <c r="W69" s="431"/>
      <c r="X69" s="431"/>
      <c r="Y69" s="431"/>
      <c r="Z69" s="431"/>
      <c r="AA69" s="431"/>
      <c r="AB69" s="431"/>
      <c r="AC69" s="431"/>
      <c r="AD69" s="431"/>
      <c r="AE69" s="431"/>
      <c r="AF69" s="431"/>
      <c r="AG69" s="431"/>
      <c r="AH69" s="431"/>
      <c r="AI69" s="431"/>
      <c r="AJ69" s="431"/>
      <c r="AK69" s="431"/>
      <c r="AL69" s="431"/>
      <c r="AM69" s="431"/>
      <c r="AN69" s="431"/>
      <c r="AO69" s="431"/>
      <c r="AP69" s="431"/>
      <c r="AQ69" s="431"/>
      <c r="AR69" s="431"/>
      <c r="AS69" s="107"/>
      <c r="AT69" s="110"/>
      <c r="AU69" s="110"/>
      <c r="AV69" s="110"/>
      <c r="AW69" s="110"/>
      <c r="AX69" s="110"/>
      <c r="AY69" s="110"/>
      <c r="AZ69" s="110"/>
    </row>
    <row r="70" spans="1:52" s="111" customFormat="1" ht="12" customHeight="1">
      <c r="A70" s="110"/>
      <c r="B70" s="432"/>
      <c r="C70" s="432"/>
      <c r="D70" s="432"/>
      <c r="E70" s="432"/>
      <c r="F70" s="432"/>
      <c r="G70" s="432"/>
      <c r="H70" s="432"/>
      <c r="I70" s="432"/>
      <c r="J70" s="432"/>
      <c r="K70" s="432"/>
      <c r="L70" s="432"/>
      <c r="M70" s="432"/>
      <c r="N70" s="432"/>
      <c r="O70" s="432"/>
      <c r="P70" s="432"/>
      <c r="Q70" s="432"/>
      <c r="R70" s="432"/>
      <c r="S70" s="432"/>
      <c r="T70" s="432"/>
      <c r="U70" s="432"/>
      <c r="V70" s="432"/>
      <c r="W70" s="432"/>
      <c r="X70" s="432"/>
      <c r="Y70" s="432"/>
      <c r="Z70" s="432"/>
      <c r="AA70" s="432"/>
      <c r="AB70" s="432"/>
      <c r="AC70" s="432"/>
      <c r="AD70" s="432"/>
      <c r="AE70" s="432"/>
      <c r="AF70" s="432"/>
      <c r="AG70" s="432"/>
      <c r="AH70" s="432"/>
      <c r="AI70" s="432"/>
      <c r="AJ70" s="432"/>
      <c r="AK70" s="432"/>
      <c r="AL70" s="432"/>
      <c r="AM70" s="432"/>
      <c r="AN70" s="432"/>
      <c r="AO70" s="432"/>
      <c r="AP70" s="432"/>
      <c r="AQ70" s="432"/>
      <c r="AR70" s="432"/>
      <c r="AS70" s="107"/>
      <c r="AT70" s="110"/>
      <c r="AU70" s="110"/>
      <c r="AV70" s="110"/>
      <c r="AW70" s="110"/>
      <c r="AX70" s="110"/>
      <c r="AY70" s="110"/>
      <c r="AZ70" s="110"/>
    </row>
    <row r="71" spans="1:52" s="111" customFormat="1" ht="12" customHeight="1">
      <c r="A71" s="110"/>
      <c r="B71" s="432"/>
      <c r="C71" s="432"/>
      <c r="D71" s="432"/>
      <c r="E71" s="432"/>
      <c r="F71" s="432"/>
      <c r="G71" s="432"/>
      <c r="H71" s="432"/>
      <c r="I71" s="432"/>
      <c r="J71" s="432"/>
      <c r="K71" s="432"/>
      <c r="L71" s="432"/>
      <c r="M71" s="432"/>
      <c r="N71" s="432"/>
      <c r="O71" s="432"/>
      <c r="P71" s="432"/>
      <c r="Q71" s="432"/>
      <c r="R71" s="432"/>
      <c r="S71" s="432"/>
      <c r="T71" s="432"/>
      <c r="U71" s="432"/>
      <c r="V71" s="432"/>
      <c r="W71" s="432"/>
      <c r="X71" s="432"/>
      <c r="Y71" s="432"/>
      <c r="Z71" s="432"/>
      <c r="AA71" s="432"/>
      <c r="AB71" s="432"/>
      <c r="AC71" s="432"/>
      <c r="AD71" s="432"/>
      <c r="AE71" s="432"/>
      <c r="AF71" s="432"/>
      <c r="AG71" s="432"/>
      <c r="AH71" s="432"/>
      <c r="AI71" s="432"/>
      <c r="AJ71" s="432"/>
      <c r="AK71" s="432"/>
      <c r="AL71" s="432"/>
      <c r="AM71" s="432"/>
      <c r="AN71" s="432"/>
      <c r="AO71" s="432"/>
      <c r="AP71" s="432"/>
      <c r="AQ71" s="432"/>
      <c r="AR71" s="432"/>
      <c r="AS71" s="107"/>
      <c r="AT71" s="110"/>
      <c r="AU71" s="110"/>
      <c r="AV71" s="110"/>
      <c r="AW71" s="110"/>
      <c r="AX71" s="110"/>
      <c r="AY71" s="110"/>
      <c r="AZ71" s="110"/>
    </row>
    <row r="72" spans="1:52" s="111" customFormat="1" ht="19.5" customHeight="1">
      <c r="A72" s="110"/>
      <c r="B72" s="440" t="s">
        <v>128</v>
      </c>
      <c r="C72" s="440"/>
      <c r="D72" s="440"/>
      <c r="E72" s="440"/>
      <c r="F72" s="440"/>
      <c r="G72" s="440"/>
      <c r="H72" s="440"/>
      <c r="I72" s="440"/>
      <c r="J72" s="440"/>
      <c r="K72" s="440"/>
      <c r="L72" s="440"/>
      <c r="M72" s="440"/>
      <c r="N72" s="440"/>
      <c r="O72" s="440"/>
      <c r="P72" s="440"/>
      <c r="Q72" s="440"/>
      <c r="R72" s="440"/>
      <c r="S72" s="440"/>
      <c r="T72" s="440"/>
      <c r="U72" s="440"/>
      <c r="V72" s="440"/>
      <c r="W72" s="440"/>
      <c r="X72" s="440"/>
      <c r="Y72" s="440"/>
      <c r="Z72" s="440"/>
      <c r="AA72" s="440"/>
      <c r="AB72" s="440"/>
      <c r="AC72" s="440"/>
      <c r="AD72" s="440"/>
      <c r="AE72" s="440"/>
      <c r="AF72" s="440"/>
      <c r="AG72" s="440"/>
      <c r="AH72" s="440"/>
      <c r="AI72" s="440"/>
      <c r="AJ72" s="440"/>
      <c r="AK72" s="440"/>
      <c r="AL72" s="440"/>
      <c r="AM72" s="440"/>
      <c r="AN72" s="440"/>
      <c r="AO72" s="440"/>
      <c r="AP72" s="440"/>
      <c r="AQ72" s="440"/>
      <c r="AR72" s="440"/>
      <c r="AS72" s="107"/>
      <c r="AT72" s="110"/>
      <c r="AU72" s="110"/>
      <c r="AV72" s="110"/>
      <c r="AW72" s="110"/>
      <c r="AX72" s="110"/>
      <c r="AY72" s="110"/>
      <c r="AZ72" s="110"/>
    </row>
    <row r="73" spans="1:52" s="111" customFormat="1" ht="12" customHeight="1">
      <c r="A73" s="110"/>
      <c r="B73" s="440"/>
      <c r="C73" s="440"/>
      <c r="D73" s="440"/>
      <c r="E73" s="440"/>
      <c r="F73" s="440"/>
      <c r="G73" s="440"/>
      <c r="H73" s="440"/>
      <c r="I73" s="440"/>
      <c r="J73" s="440"/>
      <c r="K73" s="440"/>
      <c r="L73" s="440"/>
      <c r="M73" s="440"/>
      <c r="N73" s="440"/>
      <c r="O73" s="440"/>
      <c r="P73" s="440"/>
      <c r="Q73" s="440"/>
      <c r="R73" s="440"/>
      <c r="S73" s="440"/>
      <c r="T73" s="440"/>
      <c r="U73" s="440"/>
      <c r="V73" s="440"/>
      <c r="W73" s="440"/>
      <c r="X73" s="440"/>
      <c r="Y73" s="440"/>
      <c r="Z73" s="440"/>
      <c r="AA73" s="440"/>
      <c r="AB73" s="440"/>
      <c r="AC73" s="440"/>
      <c r="AD73" s="440"/>
      <c r="AE73" s="440"/>
      <c r="AF73" s="440"/>
      <c r="AG73" s="440"/>
      <c r="AH73" s="440"/>
      <c r="AI73" s="440"/>
      <c r="AJ73" s="440"/>
      <c r="AK73" s="440"/>
      <c r="AL73" s="440"/>
      <c r="AM73" s="440"/>
      <c r="AN73" s="440"/>
      <c r="AO73" s="440"/>
      <c r="AP73" s="440"/>
      <c r="AQ73" s="440"/>
      <c r="AR73" s="440"/>
      <c r="AS73" s="107"/>
      <c r="AT73" s="110"/>
      <c r="AU73" s="110"/>
      <c r="AV73" s="110"/>
      <c r="AW73" s="110"/>
      <c r="AX73" s="110"/>
      <c r="AY73" s="110"/>
      <c r="AZ73" s="110"/>
    </row>
    <row r="74" spans="1:52" s="111" customFormat="1" ht="12" customHeight="1">
      <c r="A74" s="110"/>
      <c r="B74" s="440" t="s">
        <v>129</v>
      </c>
      <c r="C74" s="443"/>
      <c r="D74" s="443"/>
      <c r="E74" s="443"/>
      <c r="F74" s="443"/>
      <c r="G74" s="443"/>
      <c r="H74" s="443"/>
      <c r="I74" s="443"/>
      <c r="J74" s="443"/>
      <c r="K74" s="443"/>
      <c r="L74" s="443"/>
      <c r="M74" s="443"/>
      <c r="N74" s="443"/>
      <c r="O74" s="443"/>
      <c r="P74" s="443"/>
      <c r="Q74" s="443"/>
      <c r="R74" s="443"/>
      <c r="S74" s="443"/>
      <c r="T74" s="443"/>
      <c r="U74" s="443"/>
      <c r="V74" s="443"/>
      <c r="W74" s="443"/>
      <c r="X74" s="443"/>
      <c r="Y74" s="443"/>
      <c r="Z74" s="443"/>
      <c r="AA74" s="443"/>
      <c r="AB74" s="443"/>
      <c r="AC74" s="443"/>
      <c r="AD74" s="443"/>
      <c r="AE74" s="443"/>
      <c r="AF74" s="443"/>
      <c r="AG74" s="443"/>
      <c r="AH74" s="443"/>
      <c r="AI74" s="443"/>
      <c r="AJ74" s="443"/>
      <c r="AK74" s="443"/>
      <c r="AL74" s="443"/>
      <c r="AM74" s="443"/>
      <c r="AN74" s="443"/>
      <c r="AO74" s="443"/>
      <c r="AP74" s="443"/>
      <c r="AQ74" s="443"/>
      <c r="AR74" s="155"/>
      <c r="AS74" s="107"/>
      <c r="AT74" s="110"/>
      <c r="AU74" s="110"/>
      <c r="AV74" s="110"/>
      <c r="AW74" s="110"/>
      <c r="AX74" s="110"/>
      <c r="AY74" s="110"/>
      <c r="AZ74" s="110"/>
    </row>
    <row r="75" spans="1:52" s="111" customFormat="1" ht="21" customHeight="1">
      <c r="A75" s="110"/>
      <c r="B75" s="443"/>
      <c r="C75" s="443"/>
      <c r="D75" s="443"/>
      <c r="E75" s="443"/>
      <c r="F75" s="443"/>
      <c r="G75" s="443"/>
      <c r="H75" s="443"/>
      <c r="I75" s="443"/>
      <c r="J75" s="443"/>
      <c r="K75" s="443"/>
      <c r="L75" s="443"/>
      <c r="M75" s="443"/>
      <c r="N75" s="443"/>
      <c r="O75" s="443"/>
      <c r="P75" s="443"/>
      <c r="Q75" s="443"/>
      <c r="R75" s="443"/>
      <c r="S75" s="443"/>
      <c r="T75" s="443"/>
      <c r="U75" s="443"/>
      <c r="V75" s="443"/>
      <c r="W75" s="443"/>
      <c r="X75" s="443"/>
      <c r="Y75" s="443"/>
      <c r="Z75" s="443"/>
      <c r="AA75" s="443"/>
      <c r="AB75" s="443"/>
      <c r="AC75" s="443"/>
      <c r="AD75" s="443"/>
      <c r="AE75" s="443"/>
      <c r="AF75" s="443"/>
      <c r="AG75" s="443"/>
      <c r="AH75" s="443"/>
      <c r="AI75" s="443"/>
      <c r="AJ75" s="443"/>
      <c r="AK75" s="443"/>
      <c r="AL75" s="443"/>
      <c r="AM75" s="443"/>
      <c r="AN75" s="443"/>
      <c r="AO75" s="443"/>
      <c r="AP75" s="443"/>
      <c r="AQ75" s="443"/>
      <c r="AR75" s="155"/>
      <c r="AS75" s="107"/>
      <c r="AT75" s="110"/>
      <c r="AU75" s="110"/>
      <c r="AV75" s="110"/>
      <c r="AW75" s="110"/>
      <c r="AX75" s="110"/>
      <c r="AY75" s="110"/>
      <c r="AZ75" s="110"/>
    </row>
    <row r="76" spans="1:52" s="111" customFormat="1" ht="12" customHeight="1">
      <c r="A76" s="110"/>
      <c r="B76" s="440" t="s">
        <v>130</v>
      </c>
      <c r="C76" s="440"/>
      <c r="D76" s="440"/>
      <c r="E76" s="440"/>
      <c r="F76" s="440"/>
      <c r="G76" s="440"/>
      <c r="H76" s="440"/>
      <c r="I76" s="440"/>
      <c r="J76" s="440"/>
      <c r="K76" s="440"/>
      <c r="L76" s="440"/>
      <c r="M76" s="440"/>
      <c r="N76" s="440"/>
      <c r="O76" s="440"/>
      <c r="P76" s="440"/>
      <c r="Q76" s="440"/>
      <c r="R76" s="440"/>
      <c r="S76" s="440"/>
      <c r="T76" s="440"/>
      <c r="U76" s="440"/>
      <c r="V76" s="440"/>
      <c r="W76" s="440"/>
      <c r="X76" s="440"/>
      <c r="Y76" s="440"/>
      <c r="Z76" s="440"/>
      <c r="AA76" s="440"/>
      <c r="AB76" s="440"/>
      <c r="AC76" s="440"/>
      <c r="AD76" s="440"/>
      <c r="AE76" s="440"/>
      <c r="AF76" s="440"/>
      <c r="AG76" s="440"/>
      <c r="AH76" s="440"/>
      <c r="AI76" s="440"/>
      <c r="AJ76" s="440"/>
      <c r="AK76" s="440"/>
      <c r="AL76" s="440"/>
      <c r="AM76" s="440"/>
      <c r="AN76" s="440"/>
      <c r="AO76" s="440"/>
      <c r="AP76" s="440"/>
      <c r="AQ76" s="440"/>
      <c r="AR76" s="440"/>
      <c r="AS76" s="107"/>
      <c r="AT76" s="110"/>
      <c r="AU76" s="110"/>
      <c r="AV76" s="110"/>
      <c r="AW76" s="110"/>
      <c r="AX76" s="110"/>
      <c r="AY76" s="110"/>
      <c r="AZ76" s="110"/>
    </row>
    <row r="77" spans="1:52" s="111" customFormat="1" ht="1.5" customHeight="1">
      <c r="A77" s="110"/>
      <c r="B77" s="440"/>
      <c r="C77" s="440"/>
      <c r="D77" s="440"/>
      <c r="E77" s="440"/>
      <c r="F77" s="440"/>
      <c r="G77" s="440"/>
      <c r="H77" s="440"/>
      <c r="I77" s="440"/>
      <c r="J77" s="440"/>
      <c r="K77" s="440"/>
      <c r="L77" s="440"/>
      <c r="M77" s="440"/>
      <c r="N77" s="440"/>
      <c r="O77" s="440"/>
      <c r="P77" s="440"/>
      <c r="Q77" s="440"/>
      <c r="R77" s="440"/>
      <c r="S77" s="440"/>
      <c r="T77" s="440"/>
      <c r="U77" s="440"/>
      <c r="V77" s="440"/>
      <c r="W77" s="440"/>
      <c r="X77" s="440"/>
      <c r="Y77" s="440"/>
      <c r="Z77" s="440"/>
      <c r="AA77" s="440"/>
      <c r="AB77" s="440"/>
      <c r="AC77" s="440"/>
      <c r="AD77" s="440"/>
      <c r="AE77" s="440"/>
      <c r="AF77" s="440"/>
      <c r="AG77" s="440"/>
      <c r="AH77" s="440"/>
      <c r="AI77" s="440"/>
      <c r="AJ77" s="440"/>
      <c r="AK77" s="440"/>
      <c r="AL77" s="440"/>
      <c r="AM77" s="440"/>
      <c r="AN77" s="440"/>
      <c r="AO77" s="440"/>
      <c r="AP77" s="440"/>
      <c r="AQ77" s="440"/>
      <c r="AR77" s="440"/>
      <c r="AS77" s="107"/>
      <c r="AT77" s="110"/>
      <c r="AU77" s="110"/>
      <c r="AV77" s="110"/>
      <c r="AW77" s="110"/>
      <c r="AX77" s="110"/>
      <c r="AY77" s="110"/>
      <c r="AZ77" s="110"/>
    </row>
    <row r="78" spans="1:52" s="111" customFormat="1" ht="13.5" customHeight="1">
      <c r="A78" s="110"/>
      <c r="B78" s="157"/>
      <c r="C78" s="157"/>
      <c r="D78" s="157"/>
      <c r="E78" s="157"/>
      <c r="F78" s="157"/>
      <c r="G78" s="157"/>
      <c r="H78" s="157"/>
      <c r="I78" s="157"/>
      <c r="J78" s="157"/>
      <c r="K78" s="157"/>
      <c r="L78" s="157"/>
      <c r="M78" s="157"/>
      <c r="N78" s="157"/>
      <c r="O78" s="157"/>
      <c r="P78" s="157"/>
      <c r="Q78" s="157"/>
      <c r="R78" s="157"/>
      <c r="S78" s="157"/>
      <c r="T78" s="157"/>
      <c r="U78" s="157"/>
      <c r="V78" s="157"/>
      <c r="W78" s="157"/>
      <c r="X78" s="157"/>
      <c r="Y78" s="157"/>
      <c r="Z78" s="157"/>
      <c r="AA78" s="157"/>
      <c r="AB78" s="157"/>
      <c r="AC78" s="157"/>
      <c r="AD78" s="157"/>
      <c r="AE78" s="157"/>
      <c r="AF78" s="157"/>
      <c r="AG78" s="157"/>
      <c r="AH78" s="157"/>
      <c r="AI78" s="157"/>
      <c r="AJ78" s="157"/>
      <c r="AK78" s="157"/>
      <c r="AL78" s="157"/>
      <c r="AM78" s="157"/>
      <c r="AN78" s="157"/>
      <c r="AO78" s="157"/>
      <c r="AP78" s="157"/>
      <c r="AQ78" s="157"/>
      <c r="AR78" s="157"/>
      <c r="AS78" s="107"/>
      <c r="AT78" s="110"/>
      <c r="AU78" s="110"/>
      <c r="AV78" s="110"/>
      <c r="AW78" s="110"/>
      <c r="AX78" s="110"/>
      <c r="AY78" s="110"/>
      <c r="AZ78" s="110"/>
    </row>
    <row r="79" spans="1:52" s="111" customFormat="1" ht="12" customHeight="1">
      <c r="A79" s="110"/>
      <c r="B79" s="107"/>
      <c r="C79" s="441" t="s">
        <v>126</v>
      </c>
      <c r="D79" s="441"/>
      <c r="E79" s="441"/>
      <c r="F79" s="441"/>
      <c r="G79" s="441"/>
      <c r="H79" s="441"/>
      <c r="I79" s="441"/>
      <c r="J79" s="441"/>
      <c r="K79" s="441"/>
      <c r="L79" s="441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07"/>
      <c r="AK79" s="107"/>
      <c r="AL79" s="107"/>
      <c r="AM79" s="107"/>
      <c r="AN79" s="107"/>
      <c r="AO79" s="107"/>
      <c r="AP79" s="107"/>
      <c r="AQ79" s="107"/>
      <c r="AR79" s="107"/>
      <c r="AS79" s="107"/>
      <c r="AT79" s="110"/>
      <c r="AU79" s="110"/>
      <c r="AV79" s="110"/>
      <c r="AW79" s="110"/>
      <c r="AX79" s="110"/>
      <c r="AY79" s="110"/>
      <c r="AZ79" s="110"/>
    </row>
    <row r="80" spans="1:52" s="111" customFormat="1" ht="12" customHeight="1">
      <c r="A80" s="110"/>
      <c r="B80" s="107"/>
      <c r="C80" s="442">
        <v>42307</v>
      </c>
      <c r="D80" s="441"/>
      <c r="E80" s="441"/>
      <c r="F80" s="441"/>
      <c r="G80" s="441"/>
      <c r="H80" s="441"/>
      <c r="I80" s="441"/>
      <c r="J80" s="441"/>
      <c r="K80" s="441"/>
      <c r="L80" s="441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07"/>
      <c r="AK80" s="107"/>
      <c r="AL80" s="107"/>
      <c r="AM80" s="107"/>
      <c r="AN80" s="107"/>
      <c r="AO80" s="107"/>
      <c r="AP80" s="107"/>
      <c r="AQ80" s="107"/>
      <c r="AR80" s="107"/>
      <c r="AS80" s="107"/>
      <c r="AT80" s="110"/>
      <c r="AU80" s="110"/>
      <c r="AV80" s="110"/>
      <c r="AW80" s="110"/>
      <c r="AX80" s="110"/>
      <c r="AY80" s="110"/>
      <c r="AZ80" s="110"/>
    </row>
    <row r="81" spans="1:52" s="111" customFormat="1" ht="12" customHeight="1">
      <c r="A81" s="110"/>
      <c r="B81" s="385" t="s">
        <v>82</v>
      </c>
      <c r="C81" s="385"/>
      <c r="D81" s="385"/>
      <c r="E81" s="385"/>
      <c r="F81" s="385"/>
      <c r="G81" s="385"/>
      <c r="H81" s="385"/>
      <c r="I81" s="385"/>
      <c r="J81" s="385"/>
      <c r="K81" s="385"/>
      <c r="L81" s="385"/>
      <c r="M81" s="385"/>
      <c r="N81" s="385"/>
      <c r="O81" s="385" t="s">
        <v>83</v>
      </c>
      <c r="P81" s="385"/>
      <c r="Q81" s="385"/>
      <c r="R81" s="385"/>
      <c r="S81" s="385"/>
      <c r="T81" s="385"/>
      <c r="U81" s="385"/>
      <c r="V81" s="385"/>
      <c r="W81" s="385"/>
      <c r="X81" s="385"/>
      <c r="Y81" s="385"/>
      <c r="Z81" s="385"/>
      <c r="AA81" s="385"/>
      <c r="AB81" s="385" t="s">
        <v>84</v>
      </c>
      <c r="AC81" s="385"/>
      <c r="AD81" s="385"/>
      <c r="AE81" s="385"/>
      <c r="AF81" s="385"/>
      <c r="AG81" s="385"/>
      <c r="AH81" s="385"/>
      <c r="AI81" s="385"/>
      <c r="AJ81" s="385"/>
      <c r="AK81" s="385"/>
      <c r="AL81" s="385"/>
      <c r="AM81" s="385"/>
      <c r="AN81" s="385"/>
      <c r="AO81" s="385"/>
      <c r="AP81" s="385"/>
      <c r="AQ81" s="385"/>
      <c r="AR81" s="385"/>
      <c r="AS81" s="107"/>
      <c r="AT81" s="110"/>
      <c r="AU81" s="110"/>
      <c r="AV81" s="110"/>
      <c r="AW81" s="110"/>
      <c r="AX81" s="110"/>
      <c r="AY81" s="110"/>
      <c r="AZ81" s="110"/>
    </row>
    <row r="82" spans="1:52" s="111" customFormat="1" ht="12" customHeight="1">
      <c r="A82" s="110"/>
      <c r="B82" s="385" t="s">
        <v>85</v>
      </c>
      <c r="C82" s="385"/>
      <c r="D82" s="385"/>
      <c r="E82" s="385"/>
      <c r="F82" s="385"/>
      <c r="G82" s="385"/>
      <c r="H82" s="385"/>
      <c r="I82" s="385"/>
      <c r="J82" s="385"/>
      <c r="K82" s="385"/>
      <c r="L82" s="385"/>
      <c r="M82" s="385"/>
      <c r="N82" s="385"/>
      <c r="O82" s="385" t="s">
        <v>86</v>
      </c>
      <c r="P82" s="385"/>
      <c r="Q82" s="385"/>
      <c r="R82" s="385"/>
      <c r="S82" s="385"/>
      <c r="T82" s="385"/>
      <c r="U82" s="385"/>
      <c r="V82" s="385"/>
      <c r="W82" s="385"/>
      <c r="X82" s="385"/>
      <c r="Y82" s="385"/>
      <c r="Z82" s="385"/>
      <c r="AA82" s="385"/>
      <c r="AB82" s="385" t="s">
        <v>87</v>
      </c>
      <c r="AC82" s="385"/>
      <c r="AD82" s="385"/>
      <c r="AE82" s="385"/>
      <c r="AF82" s="385"/>
      <c r="AG82" s="385"/>
      <c r="AH82" s="385"/>
      <c r="AI82" s="385"/>
      <c r="AJ82" s="385"/>
      <c r="AK82" s="385"/>
      <c r="AL82" s="385"/>
      <c r="AM82" s="385"/>
      <c r="AN82" s="385"/>
      <c r="AO82" s="385"/>
      <c r="AP82" s="385"/>
      <c r="AQ82" s="385"/>
      <c r="AR82" s="385"/>
      <c r="AS82" s="107"/>
      <c r="AT82" s="110"/>
      <c r="AU82" s="110"/>
      <c r="AV82" s="110"/>
      <c r="AW82" s="110"/>
      <c r="AX82" s="110"/>
      <c r="AY82" s="110"/>
      <c r="AZ82" s="110"/>
    </row>
    <row r="83" spans="1:52" s="111" customFormat="1" ht="12" customHeight="1">
      <c r="A83" s="110"/>
      <c r="B83" s="107"/>
      <c r="C83" s="126"/>
      <c r="D83" s="126"/>
      <c r="E83" s="126"/>
      <c r="F83" s="126"/>
      <c r="G83" s="126"/>
      <c r="H83" s="126"/>
      <c r="I83" s="126"/>
      <c r="J83" s="126"/>
      <c r="K83" s="126"/>
      <c r="L83" s="126"/>
      <c r="M83" s="126"/>
      <c r="N83" s="126"/>
      <c r="O83" s="126"/>
      <c r="P83" s="126"/>
      <c r="Q83" s="126"/>
      <c r="R83" s="126"/>
      <c r="S83" s="126"/>
      <c r="T83" s="126"/>
      <c r="U83" s="126"/>
      <c r="V83" s="126"/>
      <c r="W83" s="126"/>
      <c r="X83" s="126"/>
      <c r="Y83" s="126"/>
      <c r="Z83" s="126"/>
      <c r="AA83" s="126"/>
      <c r="AB83" s="385" t="s">
        <v>88</v>
      </c>
      <c r="AC83" s="385"/>
      <c r="AD83" s="385"/>
      <c r="AE83" s="385"/>
      <c r="AF83" s="385"/>
      <c r="AG83" s="385"/>
      <c r="AH83" s="385"/>
      <c r="AI83" s="385"/>
      <c r="AJ83" s="385"/>
      <c r="AK83" s="385"/>
      <c r="AL83" s="385"/>
      <c r="AM83" s="385"/>
      <c r="AN83" s="385"/>
      <c r="AO83" s="385"/>
      <c r="AP83" s="385"/>
      <c r="AQ83" s="385"/>
      <c r="AR83" s="385"/>
      <c r="AS83" s="107"/>
      <c r="AT83" s="110"/>
      <c r="AU83" s="110"/>
      <c r="AV83" s="110"/>
      <c r="AW83" s="110"/>
      <c r="AX83" s="110"/>
      <c r="AY83" s="110"/>
      <c r="AZ83" s="110"/>
    </row>
    <row r="84" spans="1:52" s="124" customFormat="1" ht="6.6" customHeight="1">
      <c r="B84" s="384" t="s">
        <v>89</v>
      </c>
      <c r="C84" s="384"/>
      <c r="D84" s="384"/>
      <c r="E84" s="384"/>
      <c r="F84" s="384"/>
      <c r="G84" s="384"/>
      <c r="H84" s="384"/>
      <c r="I84" s="384"/>
      <c r="J84" s="384"/>
      <c r="K84" s="384"/>
      <c r="L84" s="384"/>
      <c r="M84" s="384"/>
      <c r="N84" s="384"/>
      <c r="O84" s="384"/>
      <c r="P84" s="384"/>
      <c r="Q84" s="384"/>
      <c r="R84" s="384"/>
      <c r="S84" s="384"/>
      <c r="T84" s="384"/>
      <c r="U84" s="384"/>
      <c r="V84" s="384"/>
      <c r="W84" s="384"/>
      <c r="X84" s="384"/>
      <c r="Y84" s="384"/>
      <c r="Z84" s="384"/>
      <c r="AA84" s="384"/>
      <c r="AB84" s="384"/>
      <c r="AC84" s="384"/>
      <c r="AD84" s="384"/>
      <c r="AE84" s="384"/>
      <c r="AF84" s="384"/>
      <c r="AG84" s="384"/>
      <c r="AH84" s="384"/>
      <c r="AI84" s="384"/>
      <c r="AJ84" s="384"/>
      <c r="AK84" s="384"/>
      <c r="AL84" s="384"/>
      <c r="AM84" s="384"/>
      <c r="AN84" s="384"/>
      <c r="AO84" s="384"/>
      <c r="AP84" s="384"/>
      <c r="AQ84" s="384"/>
      <c r="AR84" s="384"/>
      <c r="AS84" s="127"/>
      <c r="AT84" s="127"/>
      <c r="AU84" s="128"/>
      <c r="AV84" s="128"/>
      <c r="AW84" s="128"/>
      <c r="AX84" s="128"/>
      <c r="AY84" s="128"/>
      <c r="AZ84" s="128"/>
    </row>
    <row r="85" spans="1:52" s="109" customFormat="1" ht="17.25" customHeight="1">
      <c r="A85" s="125"/>
      <c r="B85" s="384"/>
      <c r="C85" s="384"/>
      <c r="D85" s="384"/>
      <c r="E85" s="384"/>
      <c r="F85" s="384"/>
      <c r="G85" s="384"/>
      <c r="H85" s="384"/>
      <c r="I85" s="384"/>
      <c r="J85" s="384"/>
      <c r="K85" s="384"/>
      <c r="L85" s="384"/>
      <c r="M85" s="384"/>
      <c r="N85" s="384"/>
      <c r="O85" s="384"/>
      <c r="P85" s="384"/>
      <c r="Q85" s="384"/>
      <c r="R85" s="384"/>
      <c r="S85" s="384"/>
      <c r="T85" s="384"/>
      <c r="U85" s="384"/>
      <c r="V85" s="384"/>
      <c r="W85" s="384"/>
      <c r="X85" s="384"/>
      <c r="Y85" s="384"/>
      <c r="Z85" s="384"/>
      <c r="AA85" s="384"/>
      <c r="AB85" s="384"/>
      <c r="AC85" s="384"/>
      <c r="AD85" s="384"/>
      <c r="AE85" s="384"/>
      <c r="AF85" s="384"/>
      <c r="AG85" s="384"/>
      <c r="AH85" s="384"/>
      <c r="AI85" s="384"/>
      <c r="AJ85" s="384"/>
      <c r="AK85" s="384"/>
      <c r="AL85" s="384"/>
      <c r="AM85" s="384"/>
      <c r="AN85" s="384"/>
      <c r="AO85" s="384"/>
      <c r="AP85" s="384"/>
      <c r="AQ85" s="384"/>
      <c r="AR85" s="384"/>
      <c r="AS85" s="127"/>
      <c r="AT85" s="127"/>
      <c r="AU85" s="108"/>
      <c r="AV85" s="108"/>
      <c r="AW85" s="108"/>
      <c r="AX85" s="108"/>
      <c r="AY85" s="108"/>
      <c r="AZ85" s="108"/>
    </row>
    <row r="86" spans="1:52" s="111" customFormat="1" ht="12" customHeight="1">
      <c r="B86" s="129"/>
      <c r="C86" s="129"/>
      <c r="D86" s="129"/>
      <c r="E86" s="129"/>
      <c r="F86" s="129"/>
      <c r="G86" s="129"/>
      <c r="H86" s="129"/>
      <c r="I86" s="129"/>
      <c r="J86" s="129"/>
      <c r="K86" s="129"/>
      <c r="L86" s="129"/>
      <c r="M86" s="129"/>
      <c r="N86" s="129"/>
      <c r="O86" s="129"/>
      <c r="P86" s="129"/>
      <c r="Q86" s="129"/>
      <c r="R86" s="129"/>
      <c r="S86" s="129"/>
      <c r="T86" s="129"/>
      <c r="U86" s="129"/>
      <c r="V86" s="129"/>
      <c r="W86" s="129"/>
      <c r="X86" s="129"/>
      <c r="Y86" s="129"/>
      <c r="Z86" s="129"/>
      <c r="AA86" s="129"/>
      <c r="AB86" s="129"/>
      <c r="AC86" s="129"/>
      <c r="AD86" s="129"/>
      <c r="AE86" s="129"/>
      <c r="AF86" s="129"/>
      <c r="AG86" s="129"/>
      <c r="AH86" s="129"/>
      <c r="AI86" s="129"/>
      <c r="AJ86" s="129"/>
      <c r="AK86" s="129"/>
      <c r="AL86" s="129"/>
      <c r="AM86" s="129"/>
      <c r="AN86" s="129"/>
      <c r="AO86" s="129"/>
      <c r="AP86" s="129"/>
      <c r="AQ86" s="129"/>
      <c r="AR86" s="129"/>
      <c r="AS86" s="129"/>
    </row>
    <row r="87" spans="1:52" s="111" customFormat="1" ht="12" customHeight="1">
      <c r="B87" s="129"/>
      <c r="C87" s="129"/>
      <c r="D87" s="129"/>
      <c r="E87" s="129"/>
      <c r="F87" s="129"/>
      <c r="G87" s="129"/>
      <c r="H87" s="129"/>
      <c r="I87" s="129"/>
      <c r="J87" s="129"/>
      <c r="K87" s="129"/>
      <c r="L87" s="130"/>
      <c r="M87" s="130"/>
      <c r="N87" s="130"/>
      <c r="O87" s="130"/>
      <c r="P87" s="130"/>
      <c r="Q87" s="130"/>
      <c r="R87" s="130"/>
      <c r="S87" s="129"/>
      <c r="T87" s="129"/>
      <c r="U87" s="129"/>
      <c r="V87" s="129"/>
      <c r="W87" s="129"/>
      <c r="X87" s="129"/>
      <c r="Y87" s="129"/>
      <c r="Z87" s="129"/>
      <c r="AA87" s="129"/>
      <c r="AB87" s="129"/>
      <c r="AC87" s="129"/>
      <c r="AD87" s="129"/>
      <c r="AE87" s="129"/>
      <c r="AF87" s="129"/>
      <c r="AG87" s="129"/>
      <c r="AH87" s="129"/>
      <c r="AI87" s="129"/>
      <c r="AJ87" s="129"/>
      <c r="AK87" s="129"/>
      <c r="AL87" s="129"/>
      <c r="AM87" s="129"/>
      <c r="AN87" s="129"/>
      <c r="AO87" s="129"/>
      <c r="AP87" s="129"/>
      <c r="AQ87" s="129"/>
      <c r="AR87" s="129"/>
      <c r="AS87" s="129"/>
    </row>
    <row r="88" spans="1:52" s="111" customFormat="1" ht="12" customHeight="1">
      <c r="B88" s="129"/>
      <c r="C88" s="129"/>
      <c r="D88" s="129"/>
      <c r="E88" s="129"/>
      <c r="F88" s="129"/>
      <c r="G88" s="129"/>
      <c r="H88" s="129"/>
      <c r="I88" s="129"/>
      <c r="J88" s="129"/>
      <c r="K88" s="129"/>
      <c r="L88" s="130"/>
      <c r="M88" s="130"/>
      <c r="N88" s="130"/>
      <c r="O88" s="130"/>
      <c r="P88" s="130"/>
      <c r="Q88" s="130"/>
      <c r="R88" s="130"/>
      <c r="S88" s="129"/>
      <c r="T88" s="129"/>
      <c r="U88" s="129"/>
      <c r="V88" s="129"/>
      <c r="W88" s="129"/>
      <c r="X88" s="129"/>
      <c r="Y88" s="129"/>
      <c r="Z88" s="129"/>
      <c r="AA88" s="129"/>
      <c r="AB88" s="129"/>
      <c r="AC88" s="129"/>
      <c r="AD88" s="129"/>
      <c r="AE88" s="129"/>
      <c r="AF88" s="129"/>
      <c r="AG88" s="129"/>
      <c r="AH88" s="129"/>
      <c r="AI88" s="129"/>
      <c r="AJ88" s="129"/>
      <c r="AK88" s="129"/>
      <c r="AL88" s="129"/>
      <c r="AM88" s="129"/>
      <c r="AN88" s="129"/>
      <c r="AO88" s="129"/>
      <c r="AP88" s="129"/>
      <c r="AQ88" s="129"/>
      <c r="AR88" s="129"/>
      <c r="AS88" s="129"/>
    </row>
  </sheetData>
  <mergeCells count="168">
    <mergeCell ref="AB83:AR83"/>
    <mergeCell ref="AM59:AR59"/>
    <mergeCell ref="Y63:AC63"/>
    <mergeCell ref="S68:AR68"/>
    <mergeCell ref="S60:X60"/>
    <mergeCell ref="AF56:AJ56"/>
    <mergeCell ref="B69:AR71"/>
    <mergeCell ref="B81:N81"/>
    <mergeCell ref="O81:AA81"/>
    <mergeCell ref="L63:R63"/>
    <mergeCell ref="B64:K64"/>
    <mergeCell ref="L64:R64"/>
    <mergeCell ref="X64:AA64"/>
    <mergeCell ref="B67:K67"/>
    <mergeCell ref="L67:R67"/>
    <mergeCell ref="X67:AA67"/>
    <mergeCell ref="AB82:AR82"/>
    <mergeCell ref="B68:R68"/>
    <mergeCell ref="B76:AR77"/>
    <mergeCell ref="C79:L79"/>
    <mergeCell ref="C80:L80"/>
    <mergeCell ref="B72:AR73"/>
    <mergeCell ref="B74:AQ75"/>
    <mergeCell ref="B63:K63"/>
    <mergeCell ref="B65:K65"/>
    <mergeCell ref="L65:R65"/>
    <mergeCell ref="X65:AA65"/>
    <mergeCell ref="W58:Z58"/>
    <mergeCell ref="AM57:AR57"/>
    <mergeCell ref="AG50:AJ50"/>
    <mergeCell ref="AK50:AR50"/>
    <mergeCell ref="B50:J50"/>
    <mergeCell ref="K50:N50"/>
    <mergeCell ref="X50:Z50"/>
    <mergeCell ref="B51:L53"/>
    <mergeCell ref="N51:R51"/>
    <mergeCell ref="AF51:AJ53"/>
    <mergeCell ref="AK51:AR53"/>
    <mergeCell ref="N52:R52"/>
    <mergeCell ref="N53:R53"/>
    <mergeCell ref="B84:AR85"/>
    <mergeCell ref="S61:X61"/>
    <mergeCell ref="AB81:AR81"/>
    <mergeCell ref="B82:N82"/>
    <mergeCell ref="O82:AA82"/>
    <mergeCell ref="AO58:AR58"/>
    <mergeCell ref="W59:AD59"/>
    <mergeCell ref="AF59:AK59"/>
    <mergeCell ref="AF54:AJ54"/>
    <mergeCell ref="AK54:AR54"/>
    <mergeCell ref="AF55:AJ55"/>
    <mergeCell ref="AK55:AR55"/>
    <mergeCell ref="Y62:AC62"/>
    <mergeCell ref="AK56:AR56"/>
    <mergeCell ref="S63:X63"/>
    <mergeCell ref="B58:G58"/>
    <mergeCell ref="H58:N58"/>
    <mergeCell ref="O58:U58"/>
    <mergeCell ref="B66:K66"/>
    <mergeCell ref="L66:R66"/>
    <mergeCell ref="X66:AA66"/>
    <mergeCell ref="B62:K62"/>
    <mergeCell ref="L62:R62"/>
    <mergeCell ref="S62:X62"/>
    <mergeCell ref="L15:AB15"/>
    <mergeCell ref="L17:AB17"/>
    <mergeCell ref="AC15:AG15"/>
    <mergeCell ref="AP13:AR13"/>
    <mergeCell ref="AN16:AO16"/>
    <mergeCell ref="AP16:AR16"/>
    <mergeCell ref="AH18:AR18"/>
    <mergeCell ref="AI17:AR17"/>
    <mergeCell ref="AA50:AF50"/>
    <mergeCell ref="O50:W50"/>
    <mergeCell ref="AK47:AR47"/>
    <mergeCell ref="B48:V48"/>
    <mergeCell ref="W48:AB48"/>
    <mergeCell ref="AF48:AJ48"/>
    <mergeCell ref="AK48:AR48"/>
    <mergeCell ref="AA47:AF47"/>
    <mergeCell ref="N42:AR42"/>
    <mergeCell ref="B43:L45"/>
    <mergeCell ref="M43:T45"/>
    <mergeCell ref="AF43:AJ45"/>
    <mergeCell ref="AK43:AR45"/>
    <mergeCell ref="B47:J47"/>
    <mergeCell ref="K47:N47"/>
    <mergeCell ref="O47:W47"/>
    <mergeCell ref="Z4:AF4"/>
    <mergeCell ref="B11:K11"/>
    <mergeCell ref="L11:AB11"/>
    <mergeCell ref="AC11:AH11"/>
    <mergeCell ref="B12:K12"/>
    <mergeCell ref="L12:AB12"/>
    <mergeCell ref="B6:S6"/>
    <mergeCell ref="AC12:AG12"/>
    <mergeCell ref="AH12:AR12"/>
    <mergeCell ref="AN10:AO10"/>
    <mergeCell ref="AP10:AR10"/>
    <mergeCell ref="AI11:AR11"/>
    <mergeCell ref="AN13:AO13"/>
    <mergeCell ref="AI14:AR14"/>
    <mergeCell ref="AH15:AR15"/>
    <mergeCell ref="AM20:AR20"/>
    <mergeCell ref="B21:J21"/>
    <mergeCell ref="K21:S21"/>
    <mergeCell ref="T21:Y21"/>
    <mergeCell ref="B17:K17"/>
    <mergeCell ref="AC17:AH17"/>
    <mergeCell ref="Z21:AF21"/>
    <mergeCell ref="AG21:AL21"/>
    <mergeCell ref="AM21:AR21"/>
    <mergeCell ref="B18:K18"/>
    <mergeCell ref="B20:J20"/>
    <mergeCell ref="K20:S20"/>
    <mergeCell ref="T20:Y20"/>
    <mergeCell ref="Z20:AF20"/>
    <mergeCell ref="AG20:AL20"/>
    <mergeCell ref="L18:AB18"/>
    <mergeCell ref="AC18:AG18"/>
    <mergeCell ref="B14:K14"/>
    <mergeCell ref="L14:AB14"/>
    <mergeCell ref="AC14:AH14"/>
    <mergeCell ref="B15:K15"/>
    <mergeCell ref="AG24:AJ24"/>
    <mergeCell ref="O24:W24"/>
    <mergeCell ref="X24:Z24"/>
    <mergeCell ref="O35:U35"/>
    <mergeCell ref="AG22:AL22"/>
    <mergeCell ref="AK24:AR24"/>
    <mergeCell ref="AM22:AR22"/>
    <mergeCell ref="B24:J24"/>
    <mergeCell ref="K24:N24"/>
    <mergeCell ref="AA24:AF24"/>
    <mergeCell ref="AK34:AR34"/>
    <mergeCell ref="B34:J34"/>
    <mergeCell ref="K34:N34"/>
    <mergeCell ref="O34:W34"/>
    <mergeCell ref="X34:Z34"/>
    <mergeCell ref="AG34:AJ34"/>
    <mergeCell ref="AA34:AF34"/>
    <mergeCell ref="B22:J22"/>
    <mergeCell ref="K22:S22"/>
    <mergeCell ref="T22:Y22"/>
    <mergeCell ref="Z22:AF22"/>
    <mergeCell ref="B26:AR30"/>
    <mergeCell ref="B32:AF32"/>
    <mergeCell ref="AG32:AJ32"/>
    <mergeCell ref="AK32:AR32"/>
    <mergeCell ref="AG25:AJ25"/>
    <mergeCell ref="AK25:AR25"/>
    <mergeCell ref="B61:K61"/>
    <mergeCell ref="L61:R61"/>
    <mergeCell ref="Y61:AC61"/>
    <mergeCell ref="B60:K60"/>
    <mergeCell ref="L60:R60"/>
    <mergeCell ref="Y60:AC60"/>
    <mergeCell ref="W35:AR35"/>
    <mergeCell ref="B36:L42"/>
    <mergeCell ref="N36:AR36"/>
    <mergeCell ref="N37:AR37"/>
    <mergeCell ref="N38:AR38"/>
    <mergeCell ref="N39:AR39"/>
    <mergeCell ref="N40:AR40"/>
    <mergeCell ref="N41:AR41"/>
    <mergeCell ref="X47:Z47"/>
    <mergeCell ref="AG47:AJ47"/>
    <mergeCell ref="Z25:AF25"/>
  </mergeCells>
  <phoneticPr fontId="4" type="noConversion"/>
  <pageMargins left="0.70866141732283472" right="0.70866141732283472" top="0.35433070866141736" bottom="0.35433070866141736" header="0.31496062992125984" footer="0.31496062992125984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15"/>
  <sheetViews>
    <sheetView showGridLines="0" workbookViewId="0">
      <selection activeCell="AB74" sqref="AB74"/>
    </sheetView>
  </sheetViews>
  <sheetFormatPr defaultColWidth="3.28515625" defaultRowHeight="12.75"/>
  <cols>
    <col min="1" max="1" width="1.7109375" style="2" customWidth="1"/>
    <col min="2" max="2" width="4.42578125" style="2" customWidth="1"/>
    <col min="3" max="10" width="2.140625" style="2" customWidth="1"/>
    <col min="11" max="11" width="2.42578125" style="2" customWidth="1"/>
    <col min="12" max="12" width="2.140625" style="2" customWidth="1"/>
    <col min="13" max="14" width="2.42578125" style="2" customWidth="1"/>
    <col min="15" max="18" width="2.140625" style="2" customWidth="1"/>
    <col min="19" max="44" width="2.85546875" style="2" customWidth="1"/>
    <col min="45" max="49" width="2.140625" style="2" customWidth="1"/>
    <col min="50" max="88" width="2.28515625" style="2" customWidth="1"/>
    <col min="89" max="16384" width="3.28515625" style="2"/>
  </cols>
  <sheetData>
    <row r="1" spans="1:52" ht="9.6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 ht="12" customHeight="1">
      <c r="A2" s="3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:52" ht="24.95" customHeight="1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</row>
    <row r="4" spans="1:52" ht="24.95" customHeight="1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T4" s="4" t="s">
        <v>12</v>
      </c>
      <c r="U4" s="4"/>
      <c r="W4" s="5" t="s">
        <v>96</v>
      </c>
      <c r="X4" s="6"/>
      <c r="Y4" s="85" t="s">
        <v>97</v>
      </c>
      <c r="AA4" s="85"/>
      <c r="AB4" s="85"/>
      <c r="AC4" s="85"/>
      <c r="AD4" s="85"/>
      <c r="AE4" s="85"/>
      <c r="AF4" s="85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</row>
    <row r="5" spans="1:52" ht="15.6" customHeight="1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4"/>
      <c r="Q5" s="4"/>
      <c r="R5" s="4"/>
      <c r="S5" s="4"/>
      <c r="T5" s="1"/>
      <c r="U5" s="1"/>
      <c r="V5" s="1"/>
      <c r="W5" s="1"/>
      <c r="X5" s="7" t="s">
        <v>13</v>
      </c>
      <c r="Y5" s="7"/>
      <c r="Z5" s="7"/>
      <c r="AA5" s="7"/>
      <c r="AB5" s="7"/>
      <c r="AC5" s="1"/>
      <c r="AD5" s="1"/>
      <c r="AE5" s="1"/>
      <c r="AF5" s="6"/>
      <c r="AG5" s="6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</row>
    <row r="6" spans="1:52" ht="14.25" customHeight="1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88"/>
      <c r="U6" s="2" t="s">
        <v>98</v>
      </c>
      <c r="AE6" s="538" t="s">
        <v>100</v>
      </c>
      <c r="AF6" s="539"/>
      <c r="AG6" s="539"/>
      <c r="AH6" s="539"/>
      <c r="AI6" s="539"/>
      <c r="AJ6" s="539"/>
      <c r="AK6" s="539"/>
      <c r="AL6" s="540"/>
      <c r="AM6" s="535">
        <v>5</v>
      </c>
      <c r="AN6" s="536"/>
      <c r="AO6" s="536"/>
      <c r="AP6" s="536"/>
      <c r="AQ6" s="536"/>
      <c r="AR6" s="537"/>
      <c r="AS6" s="1"/>
      <c r="AT6" s="1"/>
      <c r="AU6" s="1"/>
      <c r="AV6" s="1"/>
      <c r="AW6" s="1"/>
      <c r="AX6" s="1"/>
      <c r="AY6" s="1"/>
      <c r="AZ6" s="1"/>
    </row>
    <row r="7" spans="1:52" ht="17.25" customHeight="1">
      <c r="A7" s="3"/>
      <c r="B7" s="8" t="s">
        <v>14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Y7" s="74"/>
      <c r="Z7" s="74"/>
      <c r="AA7" s="74"/>
      <c r="AB7" s="74"/>
      <c r="AR7" s="1"/>
      <c r="AS7" s="1"/>
      <c r="AT7" s="1"/>
      <c r="AU7" s="1"/>
      <c r="AV7" s="1"/>
      <c r="AW7" s="1"/>
      <c r="AX7" s="1"/>
      <c r="AY7" s="1"/>
      <c r="AZ7" s="1"/>
    </row>
    <row r="8" spans="1:52" ht="14.25" customHeight="1">
      <c r="A8" s="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9" t="s">
        <v>15</v>
      </c>
      <c r="V8" s="10" t="s">
        <v>7</v>
      </c>
      <c r="W8" s="1"/>
      <c r="X8" s="9"/>
      <c r="Y8" s="10" t="s">
        <v>8</v>
      </c>
      <c r="Z8" s="1"/>
      <c r="AA8" s="9" t="s">
        <v>15</v>
      </c>
      <c r="AB8" s="11" t="s">
        <v>3</v>
      </c>
      <c r="AC8" s="1"/>
      <c r="AD8" s="9" t="s">
        <v>15</v>
      </c>
      <c r="AE8" s="10" t="s">
        <v>16</v>
      </c>
      <c r="AF8" s="1"/>
      <c r="AG8" s="9"/>
      <c r="AH8" s="10" t="s">
        <v>17</v>
      </c>
      <c r="AI8" s="1"/>
      <c r="AJ8" s="9"/>
      <c r="AK8" s="10" t="s">
        <v>18</v>
      </c>
      <c r="AL8" s="1"/>
      <c r="AM8" s="9"/>
      <c r="AN8" s="10" t="s">
        <v>19</v>
      </c>
      <c r="AO8" s="1"/>
      <c r="AP8" s="9"/>
      <c r="AQ8" s="10" t="s">
        <v>20</v>
      </c>
      <c r="AR8" s="1"/>
      <c r="AS8" s="1"/>
      <c r="AT8" s="1"/>
      <c r="AU8" s="1"/>
      <c r="AV8" s="1"/>
      <c r="AW8" s="1"/>
      <c r="AX8" s="1"/>
      <c r="AY8" s="1"/>
      <c r="AZ8" s="1"/>
    </row>
    <row r="9" spans="1:52" ht="3.95" customHeight="1" thickBot="1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</row>
    <row r="10" spans="1:52" s="18" customFormat="1" ht="18" customHeight="1">
      <c r="A10" s="12"/>
      <c r="B10" s="13" t="s">
        <v>21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5" t="s">
        <v>15</v>
      </c>
      <c r="N10" s="16" t="s">
        <v>22</v>
      </c>
      <c r="O10" s="14"/>
      <c r="P10" s="14"/>
      <c r="Q10" s="14"/>
      <c r="R10" s="14"/>
      <c r="S10" s="14"/>
      <c r="T10" s="14"/>
      <c r="U10" s="15"/>
      <c r="V10" s="16" t="s">
        <v>23</v>
      </c>
      <c r="W10" s="14"/>
      <c r="X10" s="14"/>
      <c r="Y10" s="14"/>
      <c r="Z10" s="14"/>
      <c r="AA10" s="14"/>
      <c r="AB10" s="14"/>
      <c r="AC10" s="14"/>
      <c r="AD10" s="14"/>
      <c r="AE10" s="14"/>
      <c r="AF10" s="15"/>
      <c r="AG10" s="16" t="s">
        <v>24</v>
      </c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7"/>
      <c r="AS10" s="7"/>
      <c r="AT10" s="7"/>
      <c r="AU10" s="7"/>
      <c r="AV10" s="7"/>
      <c r="AW10" s="7"/>
      <c r="AX10" s="7"/>
      <c r="AY10" s="7"/>
      <c r="AZ10" s="7"/>
    </row>
    <row r="11" spans="1:52" ht="19.7" customHeight="1">
      <c r="A11" s="3"/>
      <c r="B11" s="317" t="s">
        <v>25</v>
      </c>
      <c r="C11" s="318"/>
      <c r="D11" s="318"/>
      <c r="E11" s="318"/>
      <c r="F11" s="318"/>
      <c r="G11" s="318"/>
      <c r="H11" s="318"/>
      <c r="I11" s="318"/>
      <c r="J11" s="318"/>
      <c r="K11" s="319"/>
      <c r="L11" s="603"/>
      <c r="M11" s="582"/>
      <c r="N11" s="582"/>
      <c r="O11" s="582"/>
      <c r="P11" s="582"/>
      <c r="Q11" s="582"/>
      <c r="R11" s="582"/>
      <c r="S11" s="582"/>
      <c r="T11" s="582"/>
      <c r="U11" s="582"/>
      <c r="V11" s="582"/>
      <c r="W11" s="582"/>
      <c r="X11" s="582"/>
      <c r="Y11" s="582"/>
      <c r="Z11" s="582"/>
      <c r="AA11" s="582"/>
      <c r="AB11" s="583"/>
      <c r="AC11" s="320" t="s">
        <v>26</v>
      </c>
      <c r="AD11" s="318"/>
      <c r="AE11" s="318"/>
      <c r="AF11" s="318"/>
      <c r="AG11" s="318"/>
      <c r="AH11" s="319"/>
      <c r="AI11" s="19"/>
      <c r="AJ11" s="20"/>
      <c r="AK11" s="20"/>
      <c r="AL11" s="20"/>
      <c r="AM11" s="20"/>
      <c r="AN11" s="20"/>
      <c r="AO11" s="20"/>
      <c r="AP11" s="20"/>
      <c r="AQ11" s="20"/>
      <c r="AR11" s="21"/>
      <c r="AS11" s="1"/>
      <c r="AT11" s="1"/>
      <c r="AU11" s="1"/>
      <c r="AV11" s="1"/>
      <c r="AW11" s="1"/>
      <c r="AX11" s="1"/>
      <c r="AY11" s="1"/>
      <c r="AZ11" s="1"/>
    </row>
    <row r="12" spans="1:52" s="26" customFormat="1" ht="19.7" customHeight="1" thickBot="1">
      <c r="A12" s="22"/>
      <c r="B12" s="322" t="s">
        <v>27</v>
      </c>
      <c r="C12" s="323"/>
      <c r="D12" s="323"/>
      <c r="E12" s="323"/>
      <c r="F12" s="323"/>
      <c r="G12" s="323"/>
      <c r="H12" s="323"/>
      <c r="I12" s="323"/>
      <c r="J12" s="323"/>
      <c r="K12" s="324"/>
      <c r="L12" s="604"/>
      <c r="M12" s="605"/>
      <c r="N12" s="605"/>
      <c r="O12" s="605"/>
      <c r="P12" s="605"/>
      <c r="Q12" s="605"/>
      <c r="R12" s="605"/>
      <c r="S12" s="605"/>
      <c r="T12" s="605"/>
      <c r="U12" s="605"/>
      <c r="V12" s="605"/>
      <c r="W12" s="605"/>
      <c r="X12" s="605"/>
      <c r="Y12" s="605"/>
      <c r="Z12" s="605"/>
      <c r="AA12" s="605"/>
      <c r="AB12" s="606"/>
      <c r="AC12" s="335" t="s">
        <v>4</v>
      </c>
      <c r="AD12" s="323"/>
      <c r="AE12" s="323"/>
      <c r="AF12" s="323"/>
      <c r="AG12" s="324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4"/>
      <c r="AS12" s="25"/>
      <c r="AT12" s="25"/>
      <c r="AU12" s="25"/>
      <c r="AV12" s="25"/>
      <c r="AW12" s="25"/>
      <c r="AX12" s="25"/>
      <c r="AY12" s="25"/>
      <c r="AZ12" s="25"/>
    </row>
    <row r="13" spans="1:52" ht="18" customHeight="1">
      <c r="A13" s="3"/>
      <c r="B13" s="13" t="s">
        <v>28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5" t="s">
        <v>15</v>
      </c>
      <c r="N13" s="16" t="s">
        <v>22</v>
      </c>
      <c r="O13" s="14"/>
      <c r="P13" s="14"/>
      <c r="Q13" s="14"/>
      <c r="R13" s="14"/>
      <c r="S13" s="14"/>
      <c r="T13" s="14"/>
      <c r="U13" s="15"/>
      <c r="V13" s="16" t="s">
        <v>23</v>
      </c>
      <c r="W13" s="14"/>
      <c r="X13" s="14"/>
      <c r="Y13" s="14"/>
      <c r="Z13" s="14"/>
      <c r="AA13" s="14"/>
      <c r="AB13" s="14"/>
      <c r="AC13" s="14"/>
      <c r="AD13" s="14"/>
      <c r="AE13" s="14"/>
      <c r="AF13" s="15" t="s">
        <v>15</v>
      </c>
      <c r="AG13" s="16" t="s">
        <v>24</v>
      </c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7"/>
      <c r="AS13" s="1"/>
      <c r="AT13" s="1"/>
      <c r="AU13" s="1"/>
      <c r="AV13" s="1"/>
      <c r="AW13" s="1"/>
      <c r="AX13" s="1"/>
      <c r="AY13" s="1"/>
      <c r="AZ13" s="1"/>
    </row>
    <row r="14" spans="1:52" ht="19.7" customHeight="1">
      <c r="A14" s="3"/>
      <c r="B14" s="317" t="s">
        <v>25</v>
      </c>
      <c r="C14" s="318"/>
      <c r="D14" s="318"/>
      <c r="E14" s="318"/>
      <c r="F14" s="318"/>
      <c r="G14" s="318"/>
      <c r="H14" s="318"/>
      <c r="I14" s="318"/>
      <c r="J14" s="318"/>
      <c r="K14" s="319"/>
      <c r="L14" s="603"/>
      <c r="M14" s="582"/>
      <c r="N14" s="582"/>
      <c r="O14" s="582"/>
      <c r="P14" s="582"/>
      <c r="Q14" s="582"/>
      <c r="R14" s="582"/>
      <c r="S14" s="582"/>
      <c r="T14" s="582"/>
      <c r="U14" s="582"/>
      <c r="V14" s="582"/>
      <c r="W14" s="582"/>
      <c r="X14" s="582"/>
      <c r="Y14" s="582"/>
      <c r="Z14" s="582"/>
      <c r="AA14" s="582"/>
      <c r="AB14" s="583"/>
      <c r="AC14" s="320" t="s">
        <v>26</v>
      </c>
      <c r="AD14" s="318"/>
      <c r="AE14" s="318"/>
      <c r="AF14" s="318"/>
      <c r="AG14" s="318"/>
      <c r="AH14" s="319"/>
      <c r="AI14" s="19"/>
      <c r="AJ14" s="20"/>
      <c r="AK14" s="20"/>
      <c r="AL14" s="20"/>
      <c r="AM14" s="20"/>
      <c r="AN14" s="20"/>
      <c r="AO14" s="20"/>
      <c r="AP14" s="20"/>
      <c r="AQ14" s="20"/>
      <c r="AR14" s="21"/>
      <c r="AS14" s="1"/>
      <c r="AT14" s="1"/>
      <c r="AU14" s="1"/>
      <c r="AV14" s="1"/>
      <c r="AW14" s="1"/>
      <c r="AX14" s="1"/>
      <c r="AY14" s="1"/>
      <c r="AZ14" s="1"/>
    </row>
    <row r="15" spans="1:52" s="26" customFormat="1" ht="19.7" customHeight="1" thickBot="1">
      <c r="A15" s="22"/>
      <c r="B15" s="322" t="s">
        <v>27</v>
      </c>
      <c r="C15" s="323"/>
      <c r="D15" s="323"/>
      <c r="E15" s="323"/>
      <c r="F15" s="323"/>
      <c r="G15" s="323"/>
      <c r="H15" s="323"/>
      <c r="I15" s="323"/>
      <c r="J15" s="323"/>
      <c r="K15" s="324"/>
      <c r="L15" s="604"/>
      <c r="M15" s="605"/>
      <c r="N15" s="605"/>
      <c r="O15" s="605"/>
      <c r="P15" s="605"/>
      <c r="Q15" s="605"/>
      <c r="R15" s="605"/>
      <c r="S15" s="605"/>
      <c r="T15" s="605"/>
      <c r="U15" s="605"/>
      <c r="V15" s="605"/>
      <c r="W15" s="605"/>
      <c r="X15" s="605"/>
      <c r="Y15" s="605"/>
      <c r="Z15" s="605"/>
      <c r="AA15" s="605"/>
      <c r="AB15" s="606"/>
      <c r="AC15" s="335" t="s">
        <v>4</v>
      </c>
      <c r="AD15" s="323"/>
      <c r="AE15" s="323"/>
      <c r="AF15" s="323"/>
      <c r="AG15" s="324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4"/>
      <c r="AS15" s="25"/>
      <c r="AT15" s="25"/>
      <c r="AU15" s="25"/>
      <c r="AV15" s="25"/>
      <c r="AW15" s="25"/>
      <c r="AX15" s="25"/>
      <c r="AY15" s="25"/>
      <c r="AZ15" s="25"/>
    </row>
    <row r="16" spans="1:52" ht="18" customHeight="1">
      <c r="A16" s="3"/>
      <c r="B16" s="13" t="s">
        <v>29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27"/>
      <c r="N16" s="16"/>
      <c r="O16" s="14"/>
      <c r="P16" s="14"/>
      <c r="Q16" s="14"/>
      <c r="R16" s="14"/>
      <c r="S16" s="14"/>
      <c r="T16" s="14"/>
      <c r="U16" s="14"/>
      <c r="V16" s="16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6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7"/>
      <c r="AS16" s="1"/>
      <c r="AT16" s="1"/>
      <c r="AU16" s="1"/>
      <c r="AV16" s="1"/>
      <c r="AW16" s="1"/>
      <c r="AX16" s="1"/>
      <c r="AY16" s="1"/>
      <c r="AZ16" s="1"/>
    </row>
    <row r="17" spans="1:52" ht="9" customHeight="1">
      <c r="A17" s="3"/>
      <c r="B17" s="316" t="s">
        <v>30</v>
      </c>
      <c r="C17" s="272"/>
      <c r="D17" s="272"/>
      <c r="E17" s="272"/>
      <c r="F17" s="272"/>
      <c r="G17" s="272"/>
      <c r="H17" s="272"/>
      <c r="I17" s="272"/>
      <c r="J17" s="272"/>
      <c r="K17" s="272"/>
      <c r="L17" s="272"/>
      <c r="M17" s="272"/>
      <c r="N17" s="272"/>
      <c r="O17" s="272"/>
      <c r="P17" s="272"/>
      <c r="Q17" s="272"/>
      <c r="R17" s="272"/>
      <c r="S17" s="272"/>
      <c r="T17" s="272"/>
      <c r="U17" s="272"/>
      <c r="V17" s="272"/>
      <c r="W17" s="272"/>
      <c r="X17" s="272"/>
      <c r="Y17" s="272"/>
      <c r="Z17" s="272"/>
      <c r="AA17" s="272"/>
      <c r="AB17" s="272"/>
      <c r="AC17" s="272"/>
      <c r="AD17" s="272"/>
      <c r="AE17" s="272"/>
      <c r="AF17" s="272"/>
      <c r="AG17" s="272"/>
      <c r="AH17" s="272"/>
      <c r="AI17" s="272"/>
      <c r="AJ17" s="272"/>
      <c r="AK17" s="272"/>
      <c r="AL17" s="272"/>
      <c r="AM17" s="272"/>
      <c r="AN17" s="272"/>
      <c r="AO17" s="272"/>
      <c r="AP17" s="272"/>
      <c r="AQ17" s="272"/>
      <c r="AR17" s="611"/>
      <c r="AS17" s="1"/>
      <c r="AT17" s="1"/>
      <c r="AU17" s="1"/>
      <c r="AV17" s="1"/>
      <c r="AW17" s="1"/>
      <c r="AX17" s="1"/>
      <c r="AY17" s="1"/>
      <c r="AZ17" s="1"/>
    </row>
    <row r="18" spans="1:52" ht="9" customHeight="1">
      <c r="A18" s="3"/>
      <c r="B18" s="609"/>
      <c r="C18" s="610"/>
      <c r="D18" s="610"/>
      <c r="E18" s="610"/>
      <c r="F18" s="610"/>
      <c r="G18" s="610"/>
      <c r="H18" s="610"/>
      <c r="I18" s="610"/>
      <c r="J18" s="610"/>
      <c r="K18" s="610"/>
      <c r="L18" s="610"/>
      <c r="M18" s="610"/>
      <c r="N18" s="610"/>
      <c r="O18" s="610"/>
      <c r="P18" s="610"/>
      <c r="Q18" s="610"/>
      <c r="R18" s="610"/>
      <c r="S18" s="610"/>
      <c r="T18" s="610"/>
      <c r="U18" s="610"/>
      <c r="V18" s="610"/>
      <c r="W18" s="610"/>
      <c r="X18" s="610"/>
      <c r="Y18" s="610"/>
      <c r="Z18" s="610"/>
      <c r="AA18" s="610"/>
      <c r="AB18" s="610"/>
      <c r="AC18" s="610"/>
      <c r="AD18" s="610"/>
      <c r="AE18" s="610"/>
      <c r="AF18" s="610"/>
      <c r="AG18" s="610"/>
      <c r="AH18" s="610"/>
      <c r="AI18" s="610"/>
      <c r="AJ18" s="610"/>
      <c r="AK18" s="610"/>
      <c r="AL18" s="610"/>
      <c r="AM18" s="610"/>
      <c r="AN18" s="610"/>
      <c r="AO18" s="610"/>
      <c r="AP18" s="610"/>
      <c r="AQ18" s="610"/>
      <c r="AR18" s="612"/>
      <c r="AS18" s="1"/>
      <c r="AT18" s="1"/>
      <c r="AU18" s="1"/>
      <c r="AV18" s="1"/>
      <c r="AW18" s="1"/>
      <c r="AX18" s="1"/>
      <c r="AY18" s="1"/>
      <c r="AZ18" s="1"/>
    </row>
    <row r="19" spans="1:52" s="26" customFormat="1" ht="12.6" customHeight="1">
      <c r="A19" s="22"/>
      <c r="B19" s="609" t="s">
        <v>31</v>
      </c>
      <c r="C19" s="610"/>
      <c r="D19" s="610"/>
      <c r="E19" s="610"/>
      <c r="F19" s="610"/>
      <c r="G19" s="610"/>
      <c r="H19" s="610"/>
      <c r="I19" s="610"/>
      <c r="J19" s="610"/>
      <c r="K19" s="610"/>
      <c r="L19" s="610"/>
      <c r="M19" s="610"/>
      <c r="N19" s="610"/>
      <c r="O19" s="610"/>
      <c r="P19" s="610"/>
      <c r="Q19" s="610"/>
      <c r="R19" s="610"/>
      <c r="S19" s="610"/>
      <c r="T19" s="610"/>
      <c r="U19" s="610"/>
      <c r="V19" s="610"/>
      <c r="W19" s="610"/>
      <c r="X19" s="610"/>
      <c r="Y19" s="610"/>
      <c r="Z19" s="610"/>
      <c r="AA19" s="610"/>
      <c r="AB19" s="610"/>
      <c r="AC19" s="607"/>
      <c r="AD19" s="607"/>
      <c r="AE19" s="607"/>
      <c r="AF19" s="607"/>
      <c r="AG19" s="607"/>
      <c r="AH19" s="607"/>
      <c r="AI19" s="607"/>
      <c r="AJ19" s="607"/>
      <c r="AK19" s="607"/>
      <c r="AL19" s="607"/>
      <c r="AM19" s="607"/>
      <c r="AN19" s="607"/>
      <c r="AO19" s="607"/>
      <c r="AP19" s="607"/>
      <c r="AQ19" s="607"/>
      <c r="AR19" s="608"/>
      <c r="AS19" s="25"/>
      <c r="AT19" s="25"/>
      <c r="AU19" s="25"/>
      <c r="AV19" s="25"/>
      <c r="AW19" s="25"/>
      <c r="AX19" s="25"/>
      <c r="AY19" s="25"/>
      <c r="AZ19" s="25"/>
    </row>
    <row r="20" spans="1:52" ht="12.6" customHeight="1">
      <c r="A20" s="3"/>
      <c r="B20" s="516" t="s">
        <v>32</v>
      </c>
      <c r="C20" s="517"/>
      <c r="D20" s="517"/>
      <c r="E20" s="517"/>
      <c r="F20" s="517"/>
      <c r="G20" s="517"/>
      <c r="H20" s="517"/>
      <c r="I20" s="517"/>
      <c r="J20" s="517"/>
      <c r="K20" s="517"/>
      <c r="L20" s="517"/>
      <c r="M20" s="517"/>
      <c r="N20" s="517"/>
      <c r="O20" s="517"/>
      <c r="P20" s="517"/>
      <c r="Q20" s="517"/>
      <c r="R20" s="517"/>
      <c r="S20" s="517"/>
      <c r="T20" s="517"/>
      <c r="U20" s="517"/>
      <c r="V20" s="517"/>
      <c r="W20" s="517"/>
      <c r="X20" s="517"/>
      <c r="Y20" s="517"/>
      <c r="Z20" s="517"/>
      <c r="AA20" s="517"/>
      <c r="AB20" s="517"/>
      <c r="AC20" s="607"/>
      <c r="AD20" s="607"/>
      <c r="AE20" s="607"/>
      <c r="AF20" s="607"/>
      <c r="AG20" s="607"/>
      <c r="AH20" s="607"/>
      <c r="AI20" s="607"/>
      <c r="AJ20" s="607"/>
      <c r="AK20" s="607"/>
      <c r="AL20" s="607"/>
      <c r="AM20" s="607"/>
      <c r="AN20" s="607"/>
      <c r="AO20" s="607"/>
      <c r="AP20" s="607"/>
      <c r="AQ20" s="607"/>
      <c r="AR20" s="608"/>
      <c r="AS20" s="1"/>
      <c r="AT20" s="1"/>
      <c r="AU20" s="1"/>
      <c r="AV20" s="1"/>
      <c r="AW20" s="1"/>
      <c r="AX20" s="1"/>
      <c r="AY20" s="1"/>
      <c r="AZ20" s="1"/>
    </row>
    <row r="21" spans="1:52" ht="12.6" customHeight="1">
      <c r="A21" s="29"/>
      <c r="B21" s="609" t="s">
        <v>33</v>
      </c>
      <c r="C21" s="610"/>
      <c r="D21" s="610"/>
      <c r="E21" s="610"/>
      <c r="F21" s="610"/>
      <c r="G21" s="610"/>
      <c r="H21" s="610"/>
      <c r="I21" s="610"/>
      <c r="J21" s="610"/>
      <c r="K21" s="610"/>
      <c r="L21" s="610"/>
      <c r="M21" s="610"/>
      <c r="N21" s="610"/>
      <c r="O21" s="610"/>
      <c r="P21" s="610"/>
      <c r="Q21" s="610"/>
      <c r="R21" s="610"/>
      <c r="S21" s="610"/>
      <c r="T21" s="610"/>
      <c r="U21" s="610"/>
      <c r="V21" s="610"/>
      <c r="W21" s="610"/>
      <c r="X21" s="610"/>
      <c r="Y21" s="610"/>
      <c r="Z21" s="610"/>
      <c r="AA21" s="610"/>
      <c r="AB21" s="610"/>
      <c r="AC21" s="607"/>
      <c r="AD21" s="607"/>
      <c r="AE21" s="607"/>
      <c r="AF21" s="607"/>
      <c r="AG21" s="607"/>
      <c r="AH21" s="607"/>
      <c r="AI21" s="607"/>
      <c r="AJ21" s="607"/>
      <c r="AK21" s="607"/>
      <c r="AL21" s="607"/>
      <c r="AM21" s="607"/>
      <c r="AN21" s="607"/>
      <c r="AO21" s="607"/>
      <c r="AP21" s="607"/>
      <c r="AQ21" s="607"/>
      <c r="AR21" s="608"/>
      <c r="AS21" s="1"/>
      <c r="AT21" s="1"/>
      <c r="AU21" s="1"/>
      <c r="AV21" s="1"/>
      <c r="AW21" s="1"/>
      <c r="AX21" s="1"/>
      <c r="AY21" s="1"/>
      <c r="AZ21" s="1"/>
    </row>
    <row r="22" spans="1:52" ht="12.6" customHeight="1" thickBot="1">
      <c r="A22" s="29"/>
      <c r="B22" s="577" t="s">
        <v>99</v>
      </c>
      <c r="C22" s="578"/>
      <c r="D22" s="578"/>
      <c r="E22" s="578"/>
      <c r="F22" s="578"/>
      <c r="G22" s="578"/>
      <c r="H22" s="578"/>
      <c r="I22" s="578"/>
      <c r="J22" s="578"/>
      <c r="K22" s="578"/>
      <c r="L22" s="578"/>
      <c r="M22" s="578"/>
      <c r="N22" s="578"/>
      <c r="O22" s="578"/>
      <c r="P22" s="578"/>
      <c r="Q22" s="578"/>
      <c r="R22" s="578"/>
      <c r="S22" s="578"/>
      <c r="T22" s="578"/>
      <c r="U22" s="578"/>
      <c r="V22" s="578"/>
      <c r="W22" s="578"/>
      <c r="X22" s="578"/>
      <c r="Y22" s="578"/>
      <c r="Z22" s="578"/>
      <c r="AA22" s="578"/>
      <c r="AB22" s="578"/>
      <c r="AC22" s="579"/>
      <c r="AD22" s="579"/>
      <c r="AE22" s="579"/>
      <c r="AF22" s="579"/>
      <c r="AG22" s="579"/>
      <c r="AH22" s="579"/>
      <c r="AI22" s="579"/>
      <c r="AJ22" s="579"/>
      <c r="AK22" s="579"/>
      <c r="AL22" s="579"/>
      <c r="AM22" s="579"/>
      <c r="AN22" s="579"/>
      <c r="AO22" s="579"/>
      <c r="AP22" s="579"/>
      <c r="AQ22" s="579"/>
      <c r="AR22" s="580"/>
      <c r="AS22" s="1"/>
      <c r="AT22" s="1"/>
      <c r="AU22" s="1"/>
      <c r="AV22" s="1"/>
      <c r="AW22" s="1"/>
      <c r="AX22" s="1"/>
      <c r="AY22" s="1"/>
      <c r="AZ22" s="1"/>
    </row>
    <row r="23" spans="1:52" ht="18" customHeight="1">
      <c r="A23" s="3"/>
      <c r="B23" s="13" t="s">
        <v>34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27"/>
      <c r="N23" s="16"/>
      <c r="O23" s="14"/>
      <c r="P23" s="14"/>
      <c r="Q23" s="14"/>
      <c r="R23" s="14"/>
      <c r="S23" s="14"/>
      <c r="T23" s="14"/>
      <c r="U23" s="14"/>
      <c r="V23" s="16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6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7"/>
      <c r="AS23" s="1"/>
      <c r="AT23" s="1"/>
      <c r="AU23" s="1"/>
      <c r="AV23" s="1"/>
      <c r="AW23" s="1"/>
      <c r="AX23" s="1"/>
      <c r="AY23" s="1"/>
      <c r="AZ23" s="1"/>
    </row>
    <row r="24" spans="1:52" ht="18" customHeight="1">
      <c r="A24" s="3"/>
      <c r="B24" s="581" t="s">
        <v>35</v>
      </c>
      <c r="C24" s="582"/>
      <c r="D24" s="582"/>
      <c r="E24" s="582"/>
      <c r="F24" s="582"/>
      <c r="G24" s="582"/>
      <c r="H24" s="582"/>
      <c r="I24" s="582"/>
      <c r="J24" s="583"/>
      <c r="K24" s="584" t="s">
        <v>36</v>
      </c>
      <c r="L24" s="585"/>
      <c r="M24" s="585"/>
      <c r="N24" s="586"/>
      <c r="O24" s="541"/>
      <c r="P24" s="542"/>
      <c r="Q24" s="542"/>
      <c r="R24" s="542"/>
      <c r="S24" s="542"/>
      <c r="T24" s="542"/>
      <c r="U24" s="542"/>
      <c r="V24" s="542"/>
      <c r="W24" s="587"/>
      <c r="X24" s="584" t="s">
        <v>37</v>
      </c>
      <c r="Y24" s="585"/>
      <c r="Z24" s="586"/>
      <c r="AA24" s="588">
        <v>0</v>
      </c>
      <c r="AB24" s="589"/>
      <c r="AC24" s="589"/>
      <c r="AD24" s="589"/>
      <c r="AE24" s="589"/>
      <c r="AF24" s="590"/>
      <c r="AG24" s="584" t="s">
        <v>38</v>
      </c>
      <c r="AH24" s="585"/>
      <c r="AI24" s="585"/>
      <c r="AJ24" s="586"/>
      <c r="AK24" s="541"/>
      <c r="AL24" s="542"/>
      <c r="AM24" s="542"/>
      <c r="AN24" s="542"/>
      <c r="AO24" s="542"/>
      <c r="AP24" s="542"/>
      <c r="AQ24" s="542"/>
      <c r="AR24" s="543"/>
      <c r="AS24" s="1"/>
      <c r="AT24" s="1"/>
      <c r="AU24" s="1"/>
      <c r="AV24" s="1"/>
      <c r="AW24" s="1"/>
      <c r="AX24" s="1"/>
      <c r="AY24" s="1"/>
      <c r="AZ24" s="1"/>
    </row>
    <row r="25" spans="1:52" ht="18" customHeight="1" thickBot="1">
      <c r="A25" s="3"/>
      <c r="B25" s="591" t="s">
        <v>39</v>
      </c>
      <c r="C25" s="592"/>
      <c r="D25" s="592"/>
      <c r="E25" s="592"/>
      <c r="F25" s="592"/>
      <c r="G25" s="592"/>
      <c r="H25" s="592"/>
      <c r="I25" s="592"/>
      <c r="J25" s="592"/>
      <c r="K25" s="592"/>
      <c r="L25" s="592"/>
      <c r="M25" s="592"/>
      <c r="N25" s="592"/>
      <c r="O25" s="592"/>
      <c r="P25" s="592"/>
      <c r="Q25" s="592"/>
      <c r="R25" s="592"/>
      <c r="S25" s="592"/>
      <c r="T25" s="592"/>
      <c r="U25" s="592"/>
      <c r="V25" s="592"/>
      <c r="W25" s="592"/>
      <c r="X25" s="592"/>
      <c r="Y25" s="592"/>
      <c r="Z25" s="592"/>
      <c r="AA25" s="592"/>
      <c r="AB25" s="592"/>
      <c r="AC25" s="592"/>
      <c r="AD25" s="592"/>
      <c r="AE25" s="592"/>
      <c r="AF25" s="593"/>
      <c r="AG25" s="562" t="s">
        <v>40</v>
      </c>
      <c r="AH25" s="563"/>
      <c r="AI25" s="563"/>
      <c r="AJ25" s="564"/>
      <c r="AK25" s="551"/>
      <c r="AL25" s="245"/>
      <c r="AM25" s="245"/>
      <c r="AN25" s="245"/>
      <c r="AO25" s="245"/>
      <c r="AP25" s="245"/>
      <c r="AQ25" s="245"/>
      <c r="AR25" s="246"/>
      <c r="AS25" s="1"/>
      <c r="AT25" s="1"/>
      <c r="AU25" s="1"/>
      <c r="AV25" s="1"/>
      <c r="AW25" s="1"/>
      <c r="AX25" s="1"/>
      <c r="AY25" s="1"/>
      <c r="AZ25" s="1"/>
    </row>
    <row r="26" spans="1:52" ht="12" customHeight="1">
      <c r="A26" s="3"/>
      <c r="B26" s="594" t="s">
        <v>41</v>
      </c>
      <c r="C26" s="595"/>
      <c r="D26" s="595"/>
      <c r="E26" s="595"/>
      <c r="F26" s="595"/>
      <c r="G26" s="595"/>
      <c r="H26" s="595"/>
      <c r="I26" s="595"/>
      <c r="J26" s="595"/>
      <c r="K26" s="595"/>
      <c r="L26" s="595"/>
      <c r="M26" s="595"/>
      <c r="N26" s="595"/>
      <c r="O26" s="595"/>
      <c r="P26" s="595"/>
      <c r="Q26" s="595"/>
      <c r="R26" s="595"/>
      <c r="S26" s="595"/>
      <c r="T26" s="595"/>
      <c r="U26" s="595"/>
      <c r="V26" s="595"/>
      <c r="W26" s="595"/>
      <c r="X26" s="595"/>
      <c r="Y26" s="595"/>
      <c r="Z26" s="595"/>
      <c r="AA26" s="595"/>
      <c r="AB26" s="595"/>
      <c r="AC26" s="595"/>
      <c r="AD26" s="595"/>
      <c r="AE26" s="595"/>
      <c r="AF26" s="595"/>
      <c r="AG26" s="595"/>
      <c r="AH26" s="595"/>
      <c r="AI26" s="595"/>
      <c r="AJ26" s="595"/>
      <c r="AK26" s="595"/>
      <c r="AL26" s="595"/>
      <c r="AM26" s="595"/>
      <c r="AN26" s="595"/>
      <c r="AO26" s="595"/>
      <c r="AP26" s="595"/>
      <c r="AQ26" s="595"/>
      <c r="AR26" s="596"/>
      <c r="AS26" s="1"/>
      <c r="AT26" s="1"/>
      <c r="AU26" s="1"/>
      <c r="AV26" s="1"/>
      <c r="AW26" s="1"/>
      <c r="AX26" s="1"/>
      <c r="AY26" s="1"/>
      <c r="AZ26" s="1"/>
    </row>
    <row r="27" spans="1:52" ht="12" customHeight="1">
      <c r="A27" s="3"/>
      <c r="B27" s="597"/>
      <c r="C27" s="598"/>
      <c r="D27" s="598"/>
      <c r="E27" s="598"/>
      <c r="F27" s="598"/>
      <c r="G27" s="598"/>
      <c r="H27" s="598"/>
      <c r="I27" s="598"/>
      <c r="J27" s="598"/>
      <c r="K27" s="598"/>
      <c r="L27" s="598"/>
      <c r="M27" s="598"/>
      <c r="N27" s="598"/>
      <c r="O27" s="598"/>
      <c r="P27" s="598"/>
      <c r="Q27" s="598"/>
      <c r="R27" s="598"/>
      <c r="S27" s="598"/>
      <c r="T27" s="598"/>
      <c r="U27" s="598"/>
      <c r="V27" s="598"/>
      <c r="W27" s="598"/>
      <c r="X27" s="598"/>
      <c r="Y27" s="598"/>
      <c r="Z27" s="598"/>
      <c r="AA27" s="598"/>
      <c r="AB27" s="598"/>
      <c r="AC27" s="598"/>
      <c r="AD27" s="598"/>
      <c r="AE27" s="598"/>
      <c r="AF27" s="598"/>
      <c r="AG27" s="598"/>
      <c r="AH27" s="598"/>
      <c r="AI27" s="598"/>
      <c r="AJ27" s="598"/>
      <c r="AK27" s="598"/>
      <c r="AL27" s="598"/>
      <c r="AM27" s="598"/>
      <c r="AN27" s="598"/>
      <c r="AO27" s="598"/>
      <c r="AP27" s="598"/>
      <c r="AQ27" s="598"/>
      <c r="AR27" s="599"/>
      <c r="AS27" s="1"/>
      <c r="AT27" s="1"/>
      <c r="AU27" s="1"/>
      <c r="AV27" s="1"/>
      <c r="AW27" s="1"/>
      <c r="AX27" s="1"/>
      <c r="AY27" s="1"/>
      <c r="AZ27" s="1"/>
    </row>
    <row r="28" spans="1:52" s="26" customFormat="1" ht="12.6" customHeight="1">
      <c r="A28" s="22"/>
      <c r="B28" s="597"/>
      <c r="C28" s="598"/>
      <c r="D28" s="598"/>
      <c r="E28" s="598"/>
      <c r="F28" s="598"/>
      <c r="G28" s="598"/>
      <c r="H28" s="598"/>
      <c r="I28" s="598"/>
      <c r="J28" s="598"/>
      <c r="K28" s="598"/>
      <c r="L28" s="598"/>
      <c r="M28" s="598"/>
      <c r="N28" s="598"/>
      <c r="O28" s="598"/>
      <c r="P28" s="598"/>
      <c r="Q28" s="598"/>
      <c r="R28" s="598"/>
      <c r="S28" s="598"/>
      <c r="T28" s="598"/>
      <c r="U28" s="598"/>
      <c r="V28" s="598"/>
      <c r="W28" s="598"/>
      <c r="X28" s="598"/>
      <c r="Y28" s="598"/>
      <c r="Z28" s="598"/>
      <c r="AA28" s="598"/>
      <c r="AB28" s="598"/>
      <c r="AC28" s="598"/>
      <c r="AD28" s="598"/>
      <c r="AE28" s="598"/>
      <c r="AF28" s="598"/>
      <c r="AG28" s="598"/>
      <c r="AH28" s="598"/>
      <c r="AI28" s="598"/>
      <c r="AJ28" s="598"/>
      <c r="AK28" s="598"/>
      <c r="AL28" s="598"/>
      <c r="AM28" s="598"/>
      <c r="AN28" s="598"/>
      <c r="AO28" s="598"/>
      <c r="AP28" s="598"/>
      <c r="AQ28" s="598"/>
      <c r="AR28" s="599"/>
      <c r="AS28" s="25"/>
      <c r="AT28" s="25"/>
      <c r="AU28" s="25"/>
      <c r="AV28" s="25"/>
      <c r="AW28" s="25"/>
      <c r="AX28" s="25"/>
      <c r="AY28" s="25"/>
      <c r="AZ28" s="25"/>
    </row>
    <row r="29" spans="1:52" s="26" customFormat="1" ht="6.6" customHeight="1">
      <c r="A29" s="22"/>
      <c r="B29" s="597"/>
      <c r="C29" s="598"/>
      <c r="D29" s="598"/>
      <c r="E29" s="598"/>
      <c r="F29" s="598"/>
      <c r="G29" s="598"/>
      <c r="H29" s="598"/>
      <c r="I29" s="598"/>
      <c r="J29" s="598"/>
      <c r="K29" s="598"/>
      <c r="L29" s="598"/>
      <c r="M29" s="598"/>
      <c r="N29" s="598"/>
      <c r="O29" s="598"/>
      <c r="P29" s="598"/>
      <c r="Q29" s="598"/>
      <c r="R29" s="598"/>
      <c r="S29" s="598"/>
      <c r="T29" s="598"/>
      <c r="U29" s="598"/>
      <c r="V29" s="598"/>
      <c r="W29" s="598"/>
      <c r="X29" s="598"/>
      <c r="Y29" s="598"/>
      <c r="Z29" s="598"/>
      <c r="AA29" s="598"/>
      <c r="AB29" s="598"/>
      <c r="AC29" s="598"/>
      <c r="AD29" s="598"/>
      <c r="AE29" s="598"/>
      <c r="AF29" s="598"/>
      <c r="AG29" s="598"/>
      <c r="AH29" s="598"/>
      <c r="AI29" s="598"/>
      <c r="AJ29" s="598"/>
      <c r="AK29" s="598"/>
      <c r="AL29" s="598"/>
      <c r="AM29" s="598"/>
      <c r="AN29" s="598"/>
      <c r="AO29" s="598"/>
      <c r="AP29" s="598"/>
      <c r="AQ29" s="598"/>
      <c r="AR29" s="599"/>
      <c r="AS29" s="25"/>
      <c r="AT29" s="25"/>
      <c r="AU29" s="25"/>
      <c r="AV29" s="25"/>
      <c r="AW29" s="25"/>
      <c r="AX29" s="25"/>
      <c r="AY29" s="25"/>
      <c r="AZ29" s="25"/>
    </row>
    <row r="30" spans="1:52" s="26" customFormat="1" ht="6" customHeight="1" thickBot="1">
      <c r="A30" s="25"/>
      <c r="B30" s="600"/>
      <c r="C30" s="601"/>
      <c r="D30" s="601"/>
      <c r="E30" s="601"/>
      <c r="F30" s="601"/>
      <c r="G30" s="601"/>
      <c r="H30" s="601"/>
      <c r="I30" s="601"/>
      <c r="J30" s="601"/>
      <c r="K30" s="601"/>
      <c r="L30" s="601"/>
      <c r="M30" s="601"/>
      <c r="N30" s="601"/>
      <c r="O30" s="601"/>
      <c r="P30" s="601"/>
      <c r="Q30" s="601"/>
      <c r="R30" s="601"/>
      <c r="S30" s="601"/>
      <c r="T30" s="601"/>
      <c r="U30" s="601"/>
      <c r="V30" s="601"/>
      <c r="W30" s="601"/>
      <c r="X30" s="601"/>
      <c r="Y30" s="601"/>
      <c r="Z30" s="601"/>
      <c r="AA30" s="601"/>
      <c r="AB30" s="601"/>
      <c r="AC30" s="601"/>
      <c r="AD30" s="601"/>
      <c r="AE30" s="601"/>
      <c r="AF30" s="601"/>
      <c r="AG30" s="601"/>
      <c r="AH30" s="601"/>
      <c r="AI30" s="601"/>
      <c r="AJ30" s="601"/>
      <c r="AK30" s="601"/>
      <c r="AL30" s="601"/>
      <c r="AM30" s="601"/>
      <c r="AN30" s="601"/>
      <c r="AO30" s="601"/>
      <c r="AP30" s="601"/>
      <c r="AQ30" s="601"/>
      <c r="AR30" s="602"/>
      <c r="AS30" s="25"/>
      <c r="AT30" s="25"/>
      <c r="AU30" s="25"/>
      <c r="AV30" s="25"/>
      <c r="AW30" s="25"/>
      <c r="AX30" s="25"/>
      <c r="AY30" s="25"/>
      <c r="AZ30" s="25"/>
    </row>
    <row r="31" spans="1:52" ht="18" customHeight="1">
      <c r="A31" s="3"/>
      <c r="B31" s="13" t="s">
        <v>42</v>
      </c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27"/>
      <c r="N31" s="16"/>
      <c r="O31" s="14"/>
      <c r="P31" s="14"/>
      <c r="Q31" s="14"/>
      <c r="R31" s="14"/>
      <c r="S31" s="14"/>
      <c r="T31" s="14"/>
      <c r="U31" s="14"/>
      <c r="V31" s="16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6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7"/>
      <c r="AS31" s="1"/>
      <c r="AT31" s="1"/>
      <c r="AU31" s="1"/>
      <c r="AV31" s="1"/>
      <c r="AW31" s="1"/>
      <c r="AX31" s="1"/>
      <c r="AY31" s="1"/>
      <c r="AZ31" s="1"/>
    </row>
    <row r="32" spans="1:52" ht="15.95" customHeight="1" thickBot="1">
      <c r="A32" s="3"/>
      <c r="B32" s="301" t="s">
        <v>43</v>
      </c>
      <c r="C32" s="302"/>
      <c r="D32" s="302"/>
      <c r="E32" s="302"/>
      <c r="F32" s="302"/>
      <c r="G32" s="302"/>
      <c r="H32" s="302"/>
      <c r="I32" s="302"/>
      <c r="J32" s="302"/>
      <c r="K32" s="302"/>
      <c r="L32" s="302"/>
      <c r="M32" s="302"/>
      <c r="N32" s="302"/>
      <c r="O32" s="302"/>
      <c r="P32" s="302"/>
      <c r="Q32" s="302"/>
      <c r="R32" s="302"/>
      <c r="S32" s="302"/>
      <c r="T32" s="302"/>
      <c r="U32" s="302"/>
      <c r="V32" s="302"/>
      <c r="W32" s="302"/>
      <c r="X32" s="302"/>
      <c r="Y32" s="302"/>
      <c r="Z32" s="302"/>
      <c r="AA32" s="302"/>
      <c r="AB32" s="302"/>
      <c r="AC32" s="302"/>
      <c r="AD32" s="302"/>
      <c r="AE32" s="302"/>
      <c r="AF32" s="302"/>
      <c r="AG32" s="563"/>
      <c r="AH32" s="563"/>
      <c r="AI32" s="563"/>
      <c r="AJ32" s="563"/>
      <c r="AK32" s="245"/>
      <c r="AL32" s="245"/>
      <c r="AM32" s="245"/>
      <c r="AN32" s="245"/>
      <c r="AO32" s="245"/>
      <c r="AP32" s="245"/>
      <c r="AQ32" s="245"/>
      <c r="AR32" s="246"/>
      <c r="AS32" s="1"/>
      <c r="AT32" s="1"/>
      <c r="AU32" s="1"/>
      <c r="AV32" s="1"/>
      <c r="AW32" s="1"/>
      <c r="AX32" s="1"/>
      <c r="AY32" s="1"/>
      <c r="AZ32" s="1"/>
    </row>
    <row r="33" spans="1:52" ht="18" customHeight="1">
      <c r="A33" s="3"/>
      <c r="B33" s="13" t="s">
        <v>44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27"/>
      <c r="N33" s="16"/>
      <c r="O33" s="14"/>
      <c r="P33" s="14"/>
      <c r="Q33" s="14"/>
      <c r="R33" s="14"/>
      <c r="S33" s="14"/>
      <c r="T33" s="14"/>
      <c r="U33" s="14"/>
      <c r="V33" s="16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86"/>
      <c r="AH33" s="87"/>
      <c r="AI33" s="87"/>
      <c r="AJ33" s="87"/>
      <c r="AK33" s="14"/>
      <c r="AL33" s="14"/>
      <c r="AM33" s="14"/>
      <c r="AN33" s="14"/>
      <c r="AO33" s="14"/>
      <c r="AP33" s="14"/>
      <c r="AQ33" s="14"/>
      <c r="AR33" s="17"/>
      <c r="AS33" s="1"/>
      <c r="AT33" s="1"/>
      <c r="AU33" s="1"/>
      <c r="AV33" s="1"/>
      <c r="AW33" s="1"/>
      <c r="AX33" s="1"/>
      <c r="AY33" s="1"/>
      <c r="AZ33" s="1"/>
    </row>
    <row r="34" spans="1:52" ht="18" customHeight="1">
      <c r="A34" s="3"/>
      <c r="B34" s="282" t="s">
        <v>35</v>
      </c>
      <c r="C34" s="283"/>
      <c r="D34" s="283"/>
      <c r="E34" s="283"/>
      <c r="F34" s="283"/>
      <c r="G34" s="283"/>
      <c r="H34" s="283"/>
      <c r="I34" s="283"/>
      <c r="J34" s="283"/>
      <c r="K34" s="544" t="s">
        <v>36</v>
      </c>
      <c r="L34" s="544"/>
      <c r="M34" s="544"/>
      <c r="N34" s="544"/>
      <c r="O34" s="269"/>
      <c r="P34" s="269"/>
      <c r="Q34" s="269"/>
      <c r="R34" s="269"/>
      <c r="S34" s="269"/>
      <c r="T34" s="269"/>
      <c r="U34" s="269"/>
      <c r="V34" s="269"/>
      <c r="W34" s="269"/>
      <c r="X34" s="284" t="s">
        <v>37</v>
      </c>
      <c r="Y34" s="285"/>
      <c r="Z34" s="286"/>
      <c r="AA34" s="280"/>
      <c r="AB34" s="281"/>
      <c r="AC34" s="281"/>
      <c r="AD34" s="281"/>
      <c r="AE34" s="281"/>
      <c r="AF34" s="281"/>
      <c r="AG34" s="544" t="s">
        <v>38</v>
      </c>
      <c r="AH34" s="544"/>
      <c r="AI34" s="544"/>
      <c r="AJ34" s="544"/>
      <c r="AK34" s="555"/>
      <c r="AL34" s="556"/>
      <c r="AM34" s="556"/>
      <c r="AN34" s="556"/>
      <c r="AO34" s="556"/>
      <c r="AP34" s="556"/>
      <c r="AQ34" s="556"/>
      <c r="AR34" s="557"/>
      <c r="AS34" s="1"/>
      <c r="AT34" s="1"/>
      <c r="AU34" s="1"/>
      <c r="AV34" s="1"/>
      <c r="AW34" s="1"/>
      <c r="AX34" s="1"/>
      <c r="AY34" s="1"/>
      <c r="AZ34" s="1"/>
    </row>
    <row r="35" spans="1:52" s="26" customFormat="1" ht="18" customHeight="1">
      <c r="A35" s="25"/>
      <c r="B35" s="31" t="s">
        <v>45</v>
      </c>
      <c r="C35" s="32"/>
      <c r="D35" s="32"/>
      <c r="E35" s="32"/>
      <c r="F35" s="32"/>
      <c r="G35" s="32"/>
      <c r="H35" s="32"/>
      <c r="I35" s="32"/>
      <c r="J35" s="32"/>
      <c r="K35" s="32"/>
      <c r="L35" s="33"/>
      <c r="M35" s="33"/>
      <c r="N35" s="30" t="s">
        <v>15</v>
      </c>
      <c r="O35" s="472" t="s">
        <v>46</v>
      </c>
      <c r="P35" s="473"/>
      <c r="Q35" s="473"/>
      <c r="R35" s="473"/>
      <c r="S35" s="473"/>
      <c r="T35" s="473"/>
      <c r="U35" s="474"/>
      <c r="V35" s="30"/>
      <c r="W35" s="472" t="s">
        <v>47</v>
      </c>
      <c r="X35" s="473"/>
      <c r="Y35" s="473"/>
      <c r="Z35" s="473"/>
      <c r="AA35" s="473"/>
      <c r="AB35" s="473"/>
      <c r="AC35" s="473"/>
      <c r="AD35" s="473"/>
      <c r="AE35" s="473"/>
      <c r="AF35" s="473"/>
      <c r="AG35" s="473"/>
      <c r="AH35" s="473"/>
      <c r="AI35" s="473"/>
      <c r="AJ35" s="473"/>
      <c r="AK35" s="473"/>
      <c r="AL35" s="473"/>
      <c r="AM35" s="473"/>
      <c r="AN35" s="473"/>
      <c r="AO35" s="473"/>
      <c r="AP35" s="473"/>
      <c r="AQ35" s="473"/>
      <c r="AR35" s="558"/>
      <c r="AS35" s="25"/>
      <c r="AT35" s="25"/>
      <c r="AU35" s="25"/>
      <c r="AV35" s="25"/>
      <c r="AW35" s="25"/>
      <c r="AX35" s="25"/>
      <c r="AY35" s="25"/>
      <c r="AZ35" s="25"/>
    </row>
    <row r="36" spans="1:52" s="36" customFormat="1" ht="11.25" customHeight="1">
      <c r="A36" s="34"/>
      <c r="B36" s="466" t="s">
        <v>48</v>
      </c>
      <c r="C36" s="467"/>
      <c r="D36" s="467"/>
      <c r="E36" s="467"/>
      <c r="F36" s="467"/>
      <c r="G36" s="467"/>
      <c r="H36" s="467"/>
      <c r="I36" s="467"/>
      <c r="J36" s="467"/>
      <c r="K36" s="467"/>
      <c r="L36" s="468"/>
      <c r="M36" s="30" t="s">
        <v>15</v>
      </c>
      <c r="N36" s="548" t="s">
        <v>49</v>
      </c>
      <c r="O36" s="549"/>
      <c r="P36" s="549"/>
      <c r="Q36" s="549"/>
      <c r="R36" s="549"/>
      <c r="S36" s="549"/>
      <c r="T36" s="549"/>
      <c r="U36" s="549"/>
      <c r="V36" s="549"/>
      <c r="W36" s="549"/>
      <c r="X36" s="549"/>
      <c r="Y36" s="549"/>
      <c r="Z36" s="549"/>
      <c r="AA36" s="549"/>
      <c r="AB36" s="549"/>
      <c r="AC36" s="549"/>
      <c r="AD36" s="549"/>
      <c r="AE36" s="549"/>
      <c r="AF36" s="549"/>
      <c r="AG36" s="549"/>
      <c r="AH36" s="549"/>
      <c r="AI36" s="549"/>
      <c r="AJ36" s="549"/>
      <c r="AK36" s="549"/>
      <c r="AL36" s="549"/>
      <c r="AM36" s="549"/>
      <c r="AN36" s="549"/>
      <c r="AO36" s="549"/>
      <c r="AP36" s="549"/>
      <c r="AQ36" s="549"/>
      <c r="AR36" s="550"/>
      <c r="AS36" s="35"/>
      <c r="AT36" s="34"/>
      <c r="AU36" s="34"/>
      <c r="AV36" s="34"/>
      <c r="AW36" s="34"/>
      <c r="AX36" s="34"/>
      <c r="AY36" s="34"/>
      <c r="AZ36" s="34"/>
    </row>
    <row r="37" spans="1:52" s="36" customFormat="1" ht="11.25" customHeight="1">
      <c r="A37" s="34"/>
      <c r="B37" s="466"/>
      <c r="C37" s="467"/>
      <c r="D37" s="467"/>
      <c r="E37" s="467"/>
      <c r="F37" s="467"/>
      <c r="G37" s="467"/>
      <c r="H37" s="467"/>
      <c r="I37" s="467"/>
      <c r="J37" s="467"/>
      <c r="K37" s="467"/>
      <c r="L37" s="468"/>
      <c r="M37" s="30"/>
      <c r="N37" s="545" t="s">
        <v>50</v>
      </c>
      <c r="O37" s="546"/>
      <c r="P37" s="546"/>
      <c r="Q37" s="546"/>
      <c r="R37" s="546"/>
      <c r="S37" s="546"/>
      <c r="T37" s="546"/>
      <c r="U37" s="546"/>
      <c r="V37" s="546"/>
      <c r="W37" s="546"/>
      <c r="X37" s="546"/>
      <c r="Y37" s="546"/>
      <c r="Z37" s="546"/>
      <c r="AA37" s="546"/>
      <c r="AB37" s="546"/>
      <c r="AC37" s="546"/>
      <c r="AD37" s="546"/>
      <c r="AE37" s="546"/>
      <c r="AF37" s="546"/>
      <c r="AG37" s="546"/>
      <c r="AH37" s="546"/>
      <c r="AI37" s="546"/>
      <c r="AJ37" s="546"/>
      <c r="AK37" s="546"/>
      <c r="AL37" s="546"/>
      <c r="AM37" s="546"/>
      <c r="AN37" s="546"/>
      <c r="AO37" s="546"/>
      <c r="AP37" s="546"/>
      <c r="AQ37" s="546"/>
      <c r="AR37" s="547"/>
      <c r="AS37" s="35"/>
      <c r="AT37" s="34"/>
      <c r="AU37" s="34"/>
      <c r="AV37" s="34"/>
      <c r="AW37" s="34"/>
      <c r="AX37" s="34"/>
      <c r="AY37" s="34"/>
      <c r="AZ37" s="34"/>
    </row>
    <row r="38" spans="1:52" s="36" customFormat="1" ht="11.25" customHeight="1">
      <c r="A38" s="34"/>
      <c r="B38" s="466"/>
      <c r="C38" s="467"/>
      <c r="D38" s="467"/>
      <c r="E38" s="467"/>
      <c r="F38" s="467"/>
      <c r="G38" s="467"/>
      <c r="H38" s="467"/>
      <c r="I38" s="467"/>
      <c r="J38" s="467"/>
      <c r="K38" s="467"/>
      <c r="L38" s="468"/>
      <c r="M38" s="30"/>
      <c r="N38" s="545" t="s">
        <v>51</v>
      </c>
      <c r="O38" s="546"/>
      <c r="P38" s="546"/>
      <c r="Q38" s="546"/>
      <c r="R38" s="546"/>
      <c r="S38" s="546"/>
      <c r="T38" s="546"/>
      <c r="U38" s="546"/>
      <c r="V38" s="546"/>
      <c r="W38" s="546"/>
      <c r="X38" s="546"/>
      <c r="Y38" s="546"/>
      <c r="Z38" s="546"/>
      <c r="AA38" s="546"/>
      <c r="AB38" s="546"/>
      <c r="AC38" s="546"/>
      <c r="AD38" s="546"/>
      <c r="AE38" s="546"/>
      <c r="AF38" s="546"/>
      <c r="AG38" s="546"/>
      <c r="AH38" s="546"/>
      <c r="AI38" s="546"/>
      <c r="AJ38" s="546"/>
      <c r="AK38" s="546"/>
      <c r="AL38" s="546"/>
      <c r="AM38" s="546"/>
      <c r="AN38" s="546"/>
      <c r="AO38" s="546"/>
      <c r="AP38" s="546"/>
      <c r="AQ38" s="546"/>
      <c r="AR38" s="547"/>
      <c r="AS38" s="35"/>
      <c r="AT38" s="34"/>
      <c r="AU38" s="34"/>
      <c r="AV38" s="34"/>
      <c r="AW38" s="34"/>
      <c r="AX38" s="34"/>
      <c r="AY38" s="34"/>
      <c r="AZ38" s="34"/>
    </row>
    <row r="39" spans="1:52" s="38" customFormat="1" ht="11.25" customHeight="1">
      <c r="A39" s="37"/>
      <c r="B39" s="466"/>
      <c r="C39" s="467"/>
      <c r="D39" s="467"/>
      <c r="E39" s="467"/>
      <c r="F39" s="467"/>
      <c r="G39" s="467"/>
      <c r="H39" s="467"/>
      <c r="I39" s="467"/>
      <c r="J39" s="467"/>
      <c r="K39" s="467"/>
      <c r="L39" s="468"/>
      <c r="M39" s="30" t="s">
        <v>15</v>
      </c>
      <c r="N39" s="545" t="s">
        <v>52</v>
      </c>
      <c r="O39" s="546"/>
      <c r="P39" s="546"/>
      <c r="Q39" s="546"/>
      <c r="R39" s="546"/>
      <c r="S39" s="546"/>
      <c r="T39" s="546"/>
      <c r="U39" s="546"/>
      <c r="V39" s="546"/>
      <c r="W39" s="546"/>
      <c r="X39" s="546"/>
      <c r="Y39" s="546"/>
      <c r="Z39" s="546"/>
      <c r="AA39" s="546"/>
      <c r="AB39" s="546"/>
      <c r="AC39" s="546"/>
      <c r="AD39" s="546"/>
      <c r="AE39" s="546"/>
      <c r="AF39" s="546"/>
      <c r="AG39" s="546"/>
      <c r="AH39" s="546"/>
      <c r="AI39" s="546"/>
      <c r="AJ39" s="546"/>
      <c r="AK39" s="546"/>
      <c r="AL39" s="546"/>
      <c r="AM39" s="546"/>
      <c r="AN39" s="546"/>
      <c r="AO39" s="546"/>
      <c r="AP39" s="546"/>
      <c r="AQ39" s="546"/>
      <c r="AR39" s="547"/>
      <c r="AS39" s="35"/>
      <c r="AT39" s="37"/>
      <c r="AU39" s="37"/>
      <c r="AV39" s="37"/>
      <c r="AW39" s="37"/>
      <c r="AX39" s="37"/>
      <c r="AY39" s="37"/>
      <c r="AZ39" s="37"/>
    </row>
    <row r="40" spans="1:52" s="38" customFormat="1" ht="11.25" customHeight="1">
      <c r="A40" s="37"/>
      <c r="B40" s="466"/>
      <c r="C40" s="467"/>
      <c r="D40" s="467"/>
      <c r="E40" s="467"/>
      <c r="F40" s="467"/>
      <c r="G40" s="467"/>
      <c r="H40" s="467"/>
      <c r="I40" s="467"/>
      <c r="J40" s="467"/>
      <c r="K40" s="467"/>
      <c r="L40" s="468"/>
      <c r="M40" s="30"/>
      <c r="N40" s="545" t="s">
        <v>53</v>
      </c>
      <c r="O40" s="546"/>
      <c r="P40" s="546"/>
      <c r="Q40" s="546"/>
      <c r="R40" s="546"/>
      <c r="S40" s="546"/>
      <c r="T40" s="546"/>
      <c r="U40" s="546"/>
      <c r="V40" s="546"/>
      <c r="W40" s="546"/>
      <c r="X40" s="546"/>
      <c r="Y40" s="546"/>
      <c r="Z40" s="546"/>
      <c r="AA40" s="546"/>
      <c r="AB40" s="546"/>
      <c r="AC40" s="546"/>
      <c r="AD40" s="546"/>
      <c r="AE40" s="546"/>
      <c r="AF40" s="546"/>
      <c r="AG40" s="546"/>
      <c r="AH40" s="546"/>
      <c r="AI40" s="546"/>
      <c r="AJ40" s="546"/>
      <c r="AK40" s="546"/>
      <c r="AL40" s="546"/>
      <c r="AM40" s="546"/>
      <c r="AN40" s="546"/>
      <c r="AO40" s="546"/>
      <c r="AP40" s="546"/>
      <c r="AQ40" s="546"/>
      <c r="AR40" s="547"/>
      <c r="AS40" s="35"/>
      <c r="AT40" s="37"/>
      <c r="AU40" s="37"/>
      <c r="AV40" s="37"/>
      <c r="AW40" s="37"/>
      <c r="AX40" s="37"/>
      <c r="AY40" s="37"/>
      <c r="AZ40" s="37"/>
    </row>
    <row r="41" spans="1:52" s="38" customFormat="1" ht="11.25" customHeight="1">
      <c r="A41" s="37"/>
      <c r="B41" s="466"/>
      <c r="C41" s="467"/>
      <c r="D41" s="467"/>
      <c r="E41" s="467"/>
      <c r="F41" s="467"/>
      <c r="G41" s="467"/>
      <c r="H41" s="467"/>
      <c r="I41" s="467"/>
      <c r="J41" s="467"/>
      <c r="K41" s="467"/>
      <c r="L41" s="468"/>
      <c r="M41" s="30"/>
      <c r="N41" s="545" t="s">
        <v>54</v>
      </c>
      <c r="O41" s="546"/>
      <c r="P41" s="546"/>
      <c r="Q41" s="546"/>
      <c r="R41" s="546"/>
      <c r="S41" s="546"/>
      <c r="T41" s="546"/>
      <c r="U41" s="546"/>
      <c r="V41" s="546"/>
      <c r="W41" s="546"/>
      <c r="X41" s="546"/>
      <c r="Y41" s="546"/>
      <c r="Z41" s="546"/>
      <c r="AA41" s="546"/>
      <c r="AB41" s="546"/>
      <c r="AC41" s="546"/>
      <c r="AD41" s="546"/>
      <c r="AE41" s="546"/>
      <c r="AF41" s="546"/>
      <c r="AG41" s="546"/>
      <c r="AH41" s="546"/>
      <c r="AI41" s="546"/>
      <c r="AJ41" s="546"/>
      <c r="AK41" s="546"/>
      <c r="AL41" s="546"/>
      <c r="AM41" s="546"/>
      <c r="AN41" s="546"/>
      <c r="AO41" s="546"/>
      <c r="AP41" s="546"/>
      <c r="AQ41" s="546"/>
      <c r="AR41" s="547"/>
      <c r="AS41" s="35"/>
      <c r="AT41" s="37"/>
      <c r="AU41" s="37"/>
      <c r="AV41" s="37"/>
      <c r="AW41" s="37"/>
      <c r="AX41" s="37"/>
      <c r="AY41" s="37"/>
      <c r="AZ41" s="37"/>
    </row>
    <row r="42" spans="1:52" s="38" customFormat="1" ht="11.25" customHeight="1">
      <c r="A42" s="37"/>
      <c r="B42" s="466"/>
      <c r="C42" s="467"/>
      <c r="D42" s="467"/>
      <c r="E42" s="467"/>
      <c r="F42" s="467"/>
      <c r="G42" s="467"/>
      <c r="H42" s="467"/>
      <c r="I42" s="467"/>
      <c r="J42" s="467"/>
      <c r="K42" s="467"/>
      <c r="L42" s="468"/>
      <c r="M42" s="39"/>
      <c r="N42" s="552" t="s">
        <v>55</v>
      </c>
      <c r="O42" s="553"/>
      <c r="P42" s="553"/>
      <c r="Q42" s="553"/>
      <c r="R42" s="553"/>
      <c r="S42" s="553"/>
      <c r="T42" s="553"/>
      <c r="U42" s="553"/>
      <c r="V42" s="553"/>
      <c r="W42" s="553"/>
      <c r="X42" s="553"/>
      <c r="Y42" s="553"/>
      <c r="Z42" s="553"/>
      <c r="AA42" s="553"/>
      <c r="AB42" s="553"/>
      <c r="AC42" s="553"/>
      <c r="AD42" s="553"/>
      <c r="AE42" s="553"/>
      <c r="AF42" s="553"/>
      <c r="AG42" s="553"/>
      <c r="AH42" s="553"/>
      <c r="AI42" s="553"/>
      <c r="AJ42" s="553"/>
      <c r="AK42" s="553"/>
      <c r="AL42" s="553"/>
      <c r="AM42" s="553"/>
      <c r="AN42" s="553"/>
      <c r="AO42" s="553"/>
      <c r="AP42" s="553"/>
      <c r="AQ42" s="553"/>
      <c r="AR42" s="554"/>
      <c r="AS42" s="35"/>
      <c r="AT42" s="37"/>
      <c r="AU42" s="37"/>
      <c r="AV42" s="37"/>
      <c r="AW42" s="37"/>
      <c r="AX42" s="37"/>
      <c r="AY42" s="37"/>
      <c r="AZ42" s="37"/>
    </row>
    <row r="43" spans="1:52" s="36" customFormat="1" ht="12" customHeight="1">
      <c r="A43" s="34"/>
      <c r="B43" s="565" t="s">
        <v>56</v>
      </c>
      <c r="C43" s="566"/>
      <c r="D43" s="566"/>
      <c r="E43" s="566"/>
      <c r="F43" s="566"/>
      <c r="G43" s="566"/>
      <c r="H43" s="566"/>
      <c r="I43" s="566"/>
      <c r="J43" s="566"/>
      <c r="K43" s="566"/>
      <c r="L43" s="567"/>
      <c r="M43" s="454"/>
      <c r="N43" s="455"/>
      <c r="O43" s="455"/>
      <c r="P43" s="455"/>
      <c r="Q43" s="455"/>
      <c r="R43" s="455"/>
      <c r="S43" s="455"/>
      <c r="T43" s="574"/>
      <c r="U43" s="30" t="s">
        <v>15</v>
      </c>
      <c r="V43" s="40" t="s">
        <v>57</v>
      </c>
      <c r="W43" s="41"/>
      <c r="X43" s="41"/>
      <c r="Y43" s="42"/>
      <c r="Z43" s="42"/>
      <c r="AA43" s="43"/>
      <c r="AB43" s="43"/>
      <c r="AC43" s="43"/>
      <c r="AD43" s="43"/>
      <c r="AE43" s="43"/>
      <c r="AF43" s="285" t="s">
        <v>40</v>
      </c>
      <c r="AG43" s="285"/>
      <c r="AH43" s="285"/>
      <c r="AI43" s="285"/>
      <c r="AJ43" s="286"/>
      <c r="AK43" s="454"/>
      <c r="AL43" s="455"/>
      <c r="AM43" s="455"/>
      <c r="AN43" s="455"/>
      <c r="AO43" s="455"/>
      <c r="AP43" s="455"/>
      <c r="AQ43" s="455"/>
      <c r="AR43" s="456"/>
      <c r="AS43" s="35"/>
      <c r="AT43" s="34"/>
      <c r="AU43" s="34"/>
      <c r="AV43" s="34"/>
      <c r="AW43" s="34"/>
      <c r="AX43" s="34"/>
      <c r="AY43" s="34"/>
      <c r="AZ43" s="34"/>
    </row>
    <row r="44" spans="1:52" s="36" customFormat="1" ht="12" customHeight="1">
      <c r="A44" s="34"/>
      <c r="B44" s="568"/>
      <c r="C44" s="569"/>
      <c r="D44" s="569"/>
      <c r="E44" s="569"/>
      <c r="F44" s="569"/>
      <c r="G44" s="569"/>
      <c r="H44" s="569"/>
      <c r="I44" s="569"/>
      <c r="J44" s="569"/>
      <c r="K44" s="569"/>
      <c r="L44" s="570"/>
      <c r="M44" s="457"/>
      <c r="N44" s="458"/>
      <c r="O44" s="458"/>
      <c r="P44" s="458"/>
      <c r="Q44" s="458"/>
      <c r="R44" s="458"/>
      <c r="S44" s="458"/>
      <c r="T44" s="575"/>
      <c r="U44" s="30"/>
      <c r="V44" s="44" t="s">
        <v>58</v>
      </c>
      <c r="W44" s="28"/>
      <c r="X44" s="28"/>
      <c r="AA44" s="45"/>
      <c r="AB44" s="45"/>
      <c r="AC44" s="45"/>
      <c r="AD44" s="45"/>
      <c r="AE44" s="46"/>
      <c r="AF44" s="449"/>
      <c r="AG44" s="449"/>
      <c r="AH44" s="449"/>
      <c r="AI44" s="449"/>
      <c r="AJ44" s="450"/>
      <c r="AK44" s="457"/>
      <c r="AL44" s="458"/>
      <c r="AM44" s="458"/>
      <c r="AN44" s="458"/>
      <c r="AO44" s="458"/>
      <c r="AP44" s="458"/>
      <c r="AQ44" s="458"/>
      <c r="AR44" s="459"/>
      <c r="AS44" s="35"/>
      <c r="AT44" s="34"/>
      <c r="AU44" s="34"/>
      <c r="AV44" s="34"/>
      <c r="AW44" s="34"/>
      <c r="AX44" s="34"/>
      <c r="AY44" s="34"/>
      <c r="AZ44" s="34"/>
    </row>
    <row r="45" spans="1:52" s="36" customFormat="1" ht="12" customHeight="1" thickBot="1">
      <c r="A45" s="34"/>
      <c r="B45" s="571"/>
      <c r="C45" s="572"/>
      <c r="D45" s="572"/>
      <c r="E45" s="572"/>
      <c r="F45" s="572"/>
      <c r="G45" s="572"/>
      <c r="H45" s="572"/>
      <c r="I45" s="572"/>
      <c r="J45" s="572"/>
      <c r="K45" s="572"/>
      <c r="L45" s="573"/>
      <c r="M45" s="460"/>
      <c r="N45" s="461"/>
      <c r="O45" s="461"/>
      <c r="P45" s="461"/>
      <c r="Q45" s="461"/>
      <c r="R45" s="461"/>
      <c r="S45" s="461"/>
      <c r="T45" s="576"/>
      <c r="U45" s="47"/>
      <c r="V45" s="48" t="s">
        <v>59</v>
      </c>
      <c r="W45" s="49"/>
      <c r="X45" s="49"/>
      <c r="Y45" s="50"/>
      <c r="Z45" s="50"/>
      <c r="AA45" s="51"/>
      <c r="AB45" s="51"/>
      <c r="AC45" s="51"/>
      <c r="AD45" s="51"/>
      <c r="AE45" s="52"/>
      <c r="AF45" s="452"/>
      <c r="AG45" s="452"/>
      <c r="AH45" s="452"/>
      <c r="AI45" s="452"/>
      <c r="AJ45" s="453"/>
      <c r="AK45" s="460"/>
      <c r="AL45" s="461"/>
      <c r="AM45" s="461"/>
      <c r="AN45" s="461"/>
      <c r="AO45" s="461"/>
      <c r="AP45" s="461"/>
      <c r="AQ45" s="461"/>
      <c r="AR45" s="462"/>
      <c r="AS45" s="35"/>
      <c r="AT45" s="34"/>
      <c r="AU45" s="34"/>
      <c r="AV45" s="34"/>
      <c r="AW45" s="34"/>
      <c r="AX45" s="34"/>
      <c r="AY45" s="34"/>
      <c r="AZ45" s="34"/>
    </row>
    <row r="46" spans="1:52" ht="18" customHeight="1">
      <c r="A46" s="3"/>
      <c r="B46" s="13" t="s">
        <v>60</v>
      </c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27"/>
      <c r="N46" s="16"/>
      <c r="O46" s="14"/>
      <c r="P46" s="14"/>
      <c r="Q46" s="14"/>
      <c r="R46" s="14"/>
      <c r="S46" s="14"/>
      <c r="T46" s="14"/>
      <c r="U46" s="14"/>
      <c r="V46" s="16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6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7"/>
      <c r="AS46" s="1"/>
      <c r="AT46" s="1"/>
      <c r="AU46" s="1"/>
      <c r="AV46" s="1"/>
      <c r="AW46" s="1"/>
      <c r="AX46" s="1"/>
      <c r="AY46" s="1"/>
      <c r="AZ46" s="1"/>
    </row>
    <row r="47" spans="1:52" ht="18" customHeight="1">
      <c r="A47" s="3"/>
      <c r="B47" s="282" t="s">
        <v>35</v>
      </c>
      <c r="C47" s="283"/>
      <c r="D47" s="283"/>
      <c r="E47" s="283"/>
      <c r="F47" s="283"/>
      <c r="G47" s="283"/>
      <c r="H47" s="283"/>
      <c r="I47" s="283"/>
      <c r="J47" s="283"/>
      <c r="K47" s="544" t="s">
        <v>36</v>
      </c>
      <c r="L47" s="544"/>
      <c r="M47" s="544"/>
      <c r="N47" s="544"/>
      <c r="O47" s="559"/>
      <c r="P47" s="559"/>
      <c r="Q47" s="559"/>
      <c r="R47" s="559"/>
      <c r="S47" s="559"/>
      <c r="T47" s="559"/>
      <c r="U47" s="559"/>
      <c r="V47" s="559"/>
      <c r="W47" s="559"/>
      <c r="X47" s="544" t="s">
        <v>37</v>
      </c>
      <c r="Y47" s="544"/>
      <c r="Z47" s="544"/>
      <c r="AA47" s="280"/>
      <c r="AB47" s="281"/>
      <c r="AC47" s="281"/>
      <c r="AD47" s="281"/>
      <c r="AE47" s="281"/>
      <c r="AF47" s="281"/>
      <c r="AG47" s="544" t="s">
        <v>38</v>
      </c>
      <c r="AH47" s="544"/>
      <c r="AI47" s="544"/>
      <c r="AJ47" s="544"/>
      <c r="AK47" s="541"/>
      <c r="AL47" s="542"/>
      <c r="AM47" s="542"/>
      <c r="AN47" s="542"/>
      <c r="AO47" s="542"/>
      <c r="AP47" s="542"/>
      <c r="AQ47" s="542"/>
      <c r="AR47" s="543"/>
      <c r="AS47" s="1"/>
      <c r="AT47" s="1"/>
      <c r="AU47" s="1"/>
      <c r="AV47" s="1"/>
      <c r="AW47" s="1"/>
      <c r="AX47" s="1"/>
      <c r="AY47" s="1"/>
      <c r="AZ47" s="1"/>
    </row>
    <row r="48" spans="1:52" s="38" customFormat="1" ht="18" customHeight="1" thickBot="1">
      <c r="A48" s="37"/>
      <c r="B48" s="560" t="s">
        <v>61</v>
      </c>
      <c r="C48" s="304"/>
      <c r="D48" s="304"/>
      <c r="E48" s="304"/>
      <c r="F48" s="304"/>
      <c r="G48" s="304"/>
      <c r="H48" s="304"/>
      <c r="I48" s="304"/>
      <c r="J48" s="304"/>
      <c r="K48" s="304"/>
      <c r="L48" s="304"/>
      <c r="M48" s="304"/>
      <c r="N48" s="304"/>
      <c r="O48" s="304"/>
      <c r="P48" s="304"/>
      <c r="Q48" s="304"/>
      <c r="R48" s="304"/>
      <c r="S48" s="304"/>
      <c r="T48" s="304"/>
      <c r="U48" s="304"/>
      <c r="V48" s="305"/>
      <c r="W48" s="551">
        <v>5000</v>
      </c>
      <c r="X48" s="245"/>
      <c r="Y48" s="245"/>
      <c r="Z48" s="245"/>
      <c r="AA48" s="245"/>
      <c r="AB48" s="561"/>
      <c r="AC48" s="53"/>
      <c r="AD48" s="54"/>
      <c r="AE48" s="54"/>
      <c r="AF48" s="562" t="s">
        <v>40</v>
      </c>
      <c r="AG48" s="563"/>
      <c r="AH48" s="563"/>
      <c r="AI48" s="563"/>
      <c r="AJ48" s="564"/>
      <c r="AK48" s="551"/>
      <c r="AL48" s="245"/>
      <c r="AM48" s="245"/>
      <c r="AN48" s="245"/>
      <c r="AO48" s="245"/>
      <c r="AP48" s="245"/>
      <c r="AQ48" s="245"/>
      <c r="AR48" s="246"/>
      <c r="AS48" s="35"/>
      <c r="AT48" s="37"/>
      <c r="AU48" s="37"/>
      <c r="AV48" s="37"/>
      <c r="AW48" s="37"/>
      <c r="AX48" s="37"/>
      <c r="AY48" s="37"/>
      <c r="AZ48" s="37"/>
    </row>
    <row r="49" spans="1:52" ht="18" customHeight="1">
      <c r="A49" s="3"/>
      <c r="B49" s="13" t="s">
        <v>62</v>
      </c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27"/>
      <c r="N49" s="16"/>
      <c r="O49" s="14"/>
      <c r="P49" s="14"/>
      <c r="Q49" s="14"/>
      <c r="R49" s="14"/>
      <c r="S49" s="14"/>
      <c r="T49" s="14"/>
      <c r="U49" s="14"/>
      <c r="V49" s="16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6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7"/>
      <c r="AS49" s="1"/>
      <c r="AT49" s="1"/>
      <c r="AU49" s="1"/>
      <c r="AV49" s="1"/>
      <c r="AW49" s="1"/>
      <c r="AX49" s="1"/>
      <c r="AY49" s="1"/>
      <c r="AZ49" s="1"/>
    </row>
    <row r="50" spans="1:52" ht="18" customHeight="1">
      <c r="A50" s="3"/>
      <c r="B50" s="282" t="s">
        <v>35</v>
      </c>
      <c r="C50" s="283"/>
      <c r="D50" s="283"/>
      <c r="E50" s="283"/>
      <c r="F50" s="283"/>
      <c r="G50" s="283"/>
      <c r="H50" s="283"/>
      <c r="I50" s="283"/>
      <c r="J50" s="283"/>
      <c r="K50" s="281" t="s">
        <v>36</v>
      </c>
      <c r="L50" s="281"/>
      <c r="M50" s="281"/>
      <c r="N50" s="281"/>
      <c r="O50" s="343"/>
      <c r="P50" s="343"/>
      <c r="Q50" s="343"/>
      <c r="R50" s="343"/>
      <c r="S50" s="343"/>
      <c r="T50" s="343"/>
      <c r="U50" s="343"/>
      <c r="V50" s="343"/>
      <c r="W50" s="343"/>
      <c r="X50" s="281" t="s">
        <v>37</v>
      </c>
      <c r="Y50" s="281"/>
      <c r="Z50" s="281"/>
      <c r="AA50" s="280">
        <v>0</v>
      </c>
      <c r="AB50" s="281"/>
      <c r="AC50" s="281"/>
      <c r="AD50" s="281"/>
      <c r="AE50" s="281"/>
      <c r="AF50" s="281"/>
      <c r="AG50" s="281" t="s">
        <v>38</v>
      </c>
      <c r="AH50" s="281"/>
      <c r="AI50" s="281"/>
      <c r="AJ50" s="281"/>
      <c r="AK50" s="541"/>
      <c r="AL50" s="542"/>
      <c r="AM50" s="542"/>
      <c r="AN50" s="542"/>
      <c r="AO50" s="542"/>
      <c r="AP50" s="542"/>
      <c r="AQ50" s="542"/>
      <c r="AR50" s="543"/>
      <c r="AS50" s="1"/>
      <c r="AT50" s="1"/>
      <c r="AU50" s="1"/>
      <c r="AV50" s="1"/>
      <c r="AW50" s="1"/>
      <c r="AX50" s="1"/>
      <c r="AY50" s="1"/>
      <c r="AZ50" s="1"/>
    </row>
    <row r="51" spans="1:52" s="38" customFormat="1" ht="12" customHeight="1">
      <c r="A51" s="37"/>
      <c r="B51" s="463" t="s">
        <v>45</v>
      </c>
      <c r="C51" s="464"/>
      <c r="D51" s="464"/>
      <c r="E51" s="464"/>
      <c r="F51" s="464"/>
      <c r="G51" s="464"/>
      <c r="H51" s="464"/>
      <c r="I51" s="464"/>
      <c r="J51" s="465"/>
      <c r="K51" s="30" t="s">
        <v>15</v>
      </c>
      <c r="L51" s="75" t="s">
        <v>11</v>
      </c>
      <c r="M51" s="76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8"/>
      <c r="AF51" s="284" t="s">
        <v>40</v>
      </c>
      <c r="AG51" s="285"/>
      <c r="AH51" s="285"/>
      <c r="AI51" s="285"/>
      <c r="AJ51" s="286"/>
      <c r="AK51" s="454"/>
      <c r="AL51" s="455"/>
      <c r="AM51" s="455"/>
      <c r="AN51" s="455"/>
      <c r="AO51" s="455"/>
      <c r="AP51" s="455"/>
      <c r="AQ51" s="455"/>
      <c r="AR51" s="456"/>
      <c r="AS51" s="35"/>
      <c r="AT51" s="37"/>
      <c r="AU51" s="37"/>
      <c r="AV51" s="37"/>
      <c r="AW51" s="37"/>
      <c r="AX51" s="37"/>
      <c r="AY51" s="37"/>
      <c r="AZ51" s="37"/>
    </row>
    <row r="52" spans="1:52" s="38" customFormat="1" ht="12" customHeight="1">
      <c r="A52" s="37"/>
      <c r="B52" s="466"/>
      <c r="C52" s="467"/>
      <c r="D52" s="467"/>
      <c r="E52" s="467"/>
      <c r="F52" s="467"/>
      <c r="G52" s="467"/>
      <c r="H52" s="467"/>
      <c r="I52" s="467"/>
      <c r="J52" s="468"/>
      <c r="K52" s="30"/>
      <c r="L52" s="472" t="s">
        <v>63</v>
      </c>
      <c r="M52" s="473"/>
      <c r="N52" s="473"/>
      <c r="O52" s="473"/>
      <c r="P52" s="473"/>
      <c r="Q52" s="473"/>
      <c r="R52" s="473"/>
      <c r="S52" s="473"/>
      <c r="T52" s="473"/>
      <c r="U52" s="473"/>
      <c r="V52" s="473"/>
      <c r="W52" s="473"/>
      <c r="X52" s="473"/>
      <c r="Y52" s="473"/>
      <c r="Z52" s="473"/>
      <c r="AA52" s="473"/>
      <c r="AB52" s="473"/>
      <c r="AC52" s="473"/>
      <c r="AD52" s="473"/>
      <c r="AE52" s="474"/>
      <c r="AF52" s="448"/>
      <c r="AG52" s="449"/>
      <c r="AH52" s="449"/>
      <c r="AI52" s="449"/>
      <c r="AJ52" s="450"/>
      <c r="AK52" s="457"/>
      <c r="AL52" s="458"/>
      <c r="AM52" s="458"/>
      <c r="AN52" s="458"/>
      <c r="AO52" s="458"/>
      <c r="AP52" s="458"/>
      <c r="AQ52" s="458"/>
      <c r="AR52" s="459"/>
      <c r="AS52" s="35"/>
      <c r="AT52" s="37"/>
      <c r="AU52" s="37"/>
      <c r="AV52" s="37"/>
      <c r="AW52" s="37"/>
      <c r="AX52" s="37"/>
      <c r="AY52" s="37"/>
      <c r="AZ52" s="37"/>
    </row>
    <row r="53" spans="1:52" s="38" customFormat="1" ht="12" customHeight="1">
      <c r="A53" s="37"/>
      <c r="B53" s="469"/>
      <c r="C53" s="470"/>
      <c r="D53" s="470"/>
      <c r="E53" s="470"/>
      <c r="F53" s="470"/>
      <c r="G53" s="470"/>
      <c r="H53" s="470"/>
      <c r="I53" s="470"/>
      <c r="J53" s="471"/>
      <c r="K53" s="30"/>
      <c r="L53" s="472" t="s">
        <v>64</v>
      </c>
      <c r="M53" s="473"/>
      <c r="N53" s="473"/>
      <c r="O53" s="473"/>
      <c r="P53" s="473"/>
      <c r="Q53" s="473"/>
      <c r="R53" s="473"/>
      <c r="S53" s="473"/>
      <c r="T53" s="473"/>
      <c r="U53" s="473"/>
      <c r="V53" s="473"/>
      <c r="W53" s="473"/>
      <c r="X53" s="473"/>
      <c r="Y53" s="473"/>
      <c r="Z53" s="473"/>
      <c r="AA53" s="473"/>
      <c r="AB53" s="473"/>
      <c r="AC53" s="473"/>
      <c r="AD53" s="473"/>
      <c r="AE53" s="474"/>
      <c r="AF53" s="448"/>
      <c r="AG53" s="449"/>
      <c r="AH53" s="449"/>
      <c r="AI53" s="449"/>
      <c r="AJ53" s="450"/>
      <c r="AK53" s="457"/>
      <c r="AL53" s="458"/>
      <c r="AM53" s="458"/>
      <c r="AN53" s="458"/>
      <c r="AO53" s="458"/>
      <c r="AP53" s="458"/>
      <c r="AQ53" s="458"/>
      <c r="AR53" s="459"/>
      <c r="AS53" s="35"/>
      <c r="AT53" s="37"/>
      <c r="AU53" s="37"/>
      <c r="AV53" s="37"/>
      <c r="AW53" s="37"/>
      <c r="AX53" s="37"/>
      <c r="AY53" s="37"/>
      <c r="AZ53" s="37"/>
    </row>
    <row r="54" spans="1:52" s="38" customFormat="1" ht="14.25" customHeight="1">
      <c r="A54" s="37"/>
      <c r="B54" s="477" t="s">
        <v>91</v>
      </c>
      <c r="C54" s="478"/>
      <c r="D54" s="478"/>
      <c r="E54" s="478"/>
      <c r="F54" s="478"/>
      <c r="G54" s="478"/>
      <c r="H54" s="478"/>
      <c r="I54" s="478"/>
      <c r="J54" s="479"/>
      <c r="K54" s="30"/>
      <c r="L54" s="486" t="s">
        <v>90</v>
      </c>
      <c r="M54" s="487"/>
      <c r="N54" s="487"/>
      <c r="O54" s="487"/>
      <c r="P54" s="487"/>
      <c r="Q54" s="487"/>
      <c r="R54" s="487"/>
      <c r="S54" s="487"/>
      <c r="T54" s="487"/>
      <c r="U54" s="487"/>
      <c r="V54" s="487"/>
      <c r="W54" s="487"/>
      <c r="X54" s="487"/>
      <c r="Y54" s="487"/>
      <c r="Z54" s="487"/>
      <c r="AA54" s="487"/>
      <c r="AB54" s="487"/>
      <c r="AC54" s="487"/>
      <c r="AD54" s="487"/>
      <c r="AE54" s="488"/>
      <c r="AF54" s="448"/>
      <c r="AG54" s="449"/>
      <c r="AH54" s="449"/>
      <c r="AI54" s="449"/>
      <c r="AJ54" s="450"/>
      <c r="AK54" s="457"/>
      <c r="AL54" s="458"/>
      <c r="AM54" s="458"/>
      <c r="AN54" s="458"/>
      <c r="AO54" s="458"/>
      <c r="AP54" s="458"/>
      <c r="AQ54" s="458"/>
      <c r="AR54" s="459"/>
      <c r="AS54" s="35"/>
      <c r="AT54" s="37"/>
      <c r="AU54" s="37"/>
      <c r="AV54" s="37"/>
      <c r="AW54" s="37"/>
      <c r="AX54" s="37"/>
      <c r="AY54" s="37"/>
      <c r="AZ54" s="37"/>
    </row>
    <row r="55" spans="1:52" s="38" customFormat="1" ht="18.95" customHeight="1">
      <c r="A55" s="37"/>
      <c r="B55" s="480"/>
      <c r="C55" s="481"/>
      <c r="D55" s="481"/>
      <c r="E55" s="481"/>
      <c r="F55" s="481"/>
      <c r="G55" s="481"/>
      <c r="H55" s="481"/>
      <c r="I55" s="481"/>
      <c r="J55" s="482"/>
      <c r="K55" s="30"/>
      <c r="L55" s="486" t="s">
        <v>92</v>
      </c>
      <c r="M55" s="487"/>
      <c r="N55" s="487"/>
      <c r="O55" s="487"/>
      <c r="P55" s="487"/>
      <c r="Q55" s="487"/>
      <c r="R55" s="487"/>
      <c r="S55" s="487"/>
      <c r="T55" s="487"/>
      <c r="U55" s="487"/>
      <c r="V55" s="487"/>
      <c r="W55" s="487"/>
      <c r="X55" s="487"/>
      <c r="Y55" s="487"/>
      <c r="Z55" s="487"/>
      <c r="AA55" s="487"/>
      <c r="AB55" s="487"/>
      <c r="AC55" s="487"/>
      <c r="AD55" s="487"/>
      <c r="AE55" s="488"/>
      <c r="AF55" s="448"/>
      <c r="AG55" s="449"/>
      <c r="AH55" s="449"/>
      <c r="AI55" s="449"/>
      <c r="AJ55" s="450"/>
      <c r="AK55" s="457"/>
      <c r="AL55" s="458"/>
      <c r="AM55" s="458"/>
      <c r="AN55" s="458"/>
      <c r="AO55" s="458"/>
      <c r="AP55" s="458"/>
      <c r="AQ55" s="458"/>
      <c r="AR55" s="459"/>
      <c r="AS55" s="35"/>
      <c r="AT55" s="37"/>
      <c r="AU55" s="37"/>
      <c r="AV55" s="37"/>
      <c r="AW55" s="37"/>
      <c r="AX55" s="37"/>
      <c r="AY55" s="37"/>
      <c r="AZ55" s="37"/>
    </row>
    <row r="56" spans="1:52" s="38" customFormat="1" ht="20.25" customHeight="1" thickBot="1">
      <c r="A56" s="37"/>
      <c r="B56" s="483"/>
      <c r="C56" s="484"/>
      <c r="D56" s="484"/>
      <c r="E56" s="484"/>
      <c r="F56" s="484"/>
      <c r="G56" s="484"/>
      <c r="H56" s="484"/>
      <c r="I56" s="484"/>
      <c r="J56" s="485"/>
      <c r="K56" s="47"/>
      <c r="L56" s="489" t="s">
        <v>93</v>
      </c>
      <c r="M56" s="490"/>
      <c r="N56" s="490"/>
      <c r="O56" s="490"/>
      <c r="P56" s="490"/>
      <c r="Q56" s="490"/>
      <c r="R56" s="490"/>
      <c r="S56" s="490"/>
      <c r="T56" s="490"/>
      <c r="U56" s="490"/>
      <c r="V56" s="490"/>
      <c r="W56" s="490"/>
      <c r="X56" s="490"/>
      <c r="Y56" s="490"/>
      <c r="Z56" s="490"/>
      <c r="AA56" s="490"/>
      <c r="AB56" s="490"/>
      <c r="AC56" s="490"/>
      <c r="AD56" s="490"/>
      <c r="AE56" s="491"/>
      <c r="AF56" s="451"/>
      <c r="AG56" s="452"/>
      <c r="AH56" s="452"/>
      <c r="AI56" s="452"/>
      <c r="AJ56" s="453"/>
      <c r="AK56" s="460"/>
      <c r="AL56" s="461"/>
      <c r="AM56" s="461"/>
      <c r="AN56" s="461"/>
      <c r="AO56" s="461"/>
      <c r="AP56" s="461"/>
      <c r="AQ56" s="461"/>
      <c r="AR56" s="462"/>
      <c r="AS56" s="35"/>
      <c r="AT56" s="37"/>
      <c r="AU56" s="37"/>
      <c r="AV56" s="37"/>
      <c r="AW56" s="37"/>
      <c r="AX56" s="37"/>
      <c r="AY56" s="37"/>
      <c r="AZ56" s="37"/>
    </row>
    <row r="57" spans="1:52" ht="18" customHeight="1" thickBot="1">
      <c r="A57" s="3"/>
      <c r="B57" s="83" t="s">
        <v>65</v>
      </c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2"/>
      <c r="O57" s="84"/>
      <c r="P57" s="84"/>
      <c r="Q57" s="84"/>
      <c r="R57" s="84"/>
      <c r="S57" s="84"/>
      <c r="T57" s="84"/>
      <c r="U57" s="84"/>
      <c r="V57" s="82"/>
      <c r="W57" s="84"/>
      <c r="X57" s="84"/>
      <c r="Y57" s="84"/>
      <c r="Z57" s="84"/>
      <c r="AA57" s="84"/>
      <c r="AB57" s="84"/>
      <c r="AC57" s="84"/>
      <c r="AD57" s="84"/>
      <c r="AE57" s="84"/>
      <c r="AF57" s="530" t="s">
        <v>40</v>
      </c>
      <c r="AG57" s="531"/>
      <c r="AH57" s="531"/>
      <c r="AI57" s="531"/>
      <c r="AJ57" s="531"/>
      <c r="AK57" s="532">
        <v>0</v>
      </c>
      <c r="AL57" s="533"/>
      <c r="AM57" s="533"/>
      <c r="AN57" s="533"/>
      <c r="AO57" s="533"/>
      <c r="AP57" s="533"/>
      <c r="AQ57" s="533"/>
      <c r="AR57" s="534"/>
      <c r="AS57" s="1"/>
      <c r="AT57" s="1"/>
      <c r="AU57" s="1"/>
      <c r="AV57" s="1"/>
      <c r="AW57" s="1"/>
      <c r="AX57" s="1"/>
      <c r="AY57" s="1"/>
      <c r="AZ57" s="1"/>
    </row>
    <row r="58" spans="1:52" ht="18" customHeight="1">
      <c r="A58" s="3"/>
      <c r="B58" s="504" t="s">
        <v>66</v>
      </c>
      <c r="C58" s="505"/>
      <c r="D58" s="505"/>
      <c r="E58" s="505"/>
      <c r="F58" s="505"/>
      <c r="G58" s="505"/>
      <c r="H58" s="505"/>
      <c r="I58" s="505"/>
      <c r="J58" s="505"/>
      <c r="K58" s="505"/>
      <c r="L58" s="505"/>
      <c r="M58" s="505"/>
      <c r="N58" s="505"/>
      <c r="O58" s="505"/>
      <c r="P58" s="505"/>
      <c r="Q58" s="505"/>
      <c r="R58" s="508" t="s">
        <v>94</v>
      </c>
      <c r="S58" s="508"/>
      <c r="T58" s="508"/>
      <c r="U58" s="508"/>
      <c r="V58" s="15"/>
      <c r="W58" s="510" t="s">
        <v>9</v>
      </c>
      <c r="X58" s="511"/>
      <c r="Y58" s="511"/>
      <c r="Z58" s="511"/>
      <c r="AA58" s="511"/>
      <c r="AB58" s="511"/>
      <c r="AC58" s="511"/>
      <c r="AD58" s="511"/>
      <c r="AE58" s="512"/>
      <c r="AF58" s="492" t="s">
        <v>40</v>
      </c>
      <c r="AG58" s="493"/>
      <c r="AH58" s="493"/>
      <c r="AI58" s="493"/>
      <c r="AJ58" s="494"/>
      <c r="AK58" s="498">
        <v>0</v>
      </c>
      <c r="AL58" s="499"/>
      <c r="AM58" s="499"/>
      <c r="AN58" s="499"/>
      <c r="AO58" s="499"/>
      <c r="AP58" s="499"/>
      <c r="AQ58" s="499"/>
      <c r="AR58" s="500"/>
      <c r="AS58" s="1"/>
      <c r="AT58" s="1"/>
      <c r="AU58" s="1"/>
      <c r="AV58" s="1"/>
      <c r="AW58" s="1"/>
      <c r="AX58" s="1"/>
      <c r="AY58" s="1"/>
      <c r="AZ58" s="1"/>
    </row>
    <row r="59" spans="1:52" ht="18" customHeight="1" thickBot="1">
      <c r="A59" s="3"/>
      <c r="B59" s="506"/>
      <c r="C59" s="507"/>
      <c r="D59" s="507"/>
      <c r="E59" s="507"/>
      <c r="F59" s="507"/>
      <c r="G59" s="507"/>
      <c r="H59" s="507"/>
      <c r="I59" s="507"/>
      <c r="J59" s="507"/>
      <c r="K59" s="507"/>
      <c r="L59" s="507"/>
      <c r="M59" s="507"/>
      <c r="N59" s="507"/>
      <c r="O59" s="507"/>
      <c r="P59" s="507"/>
      <c r="Q59" s="507"/>
      <c r="R59" s="509"/>
      <c r="S59" s="509"/>
      <c r="T59" s="509"/>
      <c r="U59" s="509"/>
      <c r="V59" s="89"/>
      <c r="W59" s="513" t="s">
        <v>95</v>
      </c>
      <c r="X59" s="514"/>
      <c r="Y59" s="514"/>
      <c r="Z59" s="514"/>
      <c r="AA59" s="514"/>
      <c r="AB59" s="514"/>
      <c r="AC59" s="514"/>
      <c r="AD59" s="514"/>
      <c r="AE59" s="515"/>
      <c r="AF59" s="495"/>
      <c r="AG59" s="496"/>
      <c r="AH59" s="496"/>
      <c r="AI59" s="496"/>
      <c r="AJ59" s="497"/>
      <c r="AK59" s="501"/>
      <c r="AL59" s="502"/>
      <c r="AM59" s="502"/>
      <c r="AN59" s="502"/>
      <c r="AO59" s="502"/>
      <c r="AP59" s="502"/>
      <c r="AQ59" s="502"/>
      <c r="AR59" s="503"/>
      <c r="AS59" s="1"/>
      <c r="AT59" s="1"/>
      <c r="AU59" s="1"/>
      <c r="AV59" s="1"/>
      <c r="AW59" s="1"/>
      <c r="AX59" s="1"/>
      <c r="AY59" s="1"/>
      <c r="AZ59" s="1"/>
    </row>
    <row r="60" spans="1:52" ht="18" customHeight="1" thickBot="1">
      <c r="A60" s="3"/>
      <c r="B60" s="81" t="s">
        <v>67</v>
      </c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80"/>
      <c r="O60" s="79"/>
      <c r="P60" s="79"/>
      <c r="Q60" s="79"/>
      <c r="R60" s="79"/>
      <c r="S60" s="79"/>
      <c r="T60" s="79"/>
      <c r="U60" s="79"/>
      <c r="V60" s="80"/>
      <c r="W60" s="79"/>
      <c r="X60" s="79"/>
      <c r="Y60" s="79"/>
      <c r="Z60" s="79"/>
      <c r="AA60" s="79"/>
      <c r="AB60" s="79"/>
      <c r="AC60" s="79"/>
      <c r="AD60" s="79"/>
      <c r="AE60" s="79"/>
      <c r="AF60" s="495" t="s">
        <v>40</v>
      </c>
      <c r="AG60" s="496"/>
      <c r="AH60" s="496"/>
      <c r="AI60" s="496"/>
      <c r="AJ60" s="497"/>
      <c r="AK60" s="501">
        <v>0</v>
      </c>
      <c r="AL60" s="502"/>
      <c r="AM60" s="502"/>
      <c r="AN60" s="502"/>
      <c r="AO60" s="502"/>
      <c r="AP60" s="502"/>
      <c r="AQ60" s="502"/>
      <c r="AR60" s="503"/>
      <c r="AS60" s="1"/>
      <c r="AT60" s="1"/>
      <c r="AU60" s="1"/>
      <c r="AV60" s="1"/>
      <c r="AW60" s="1"/>
      <c r="AX60" s="1"/>
      <c r="AY60" s="1"/>
      <c r="AZ60" s="1"/>
    </row>
    <row r="61" spans="1:52" ht="18" customHeight="1">
      <c r="A61" s="3"/>
      <c r="B61" s="13" t="s">
        <v>68</v>
      </c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6"/>
      <c r="O61" s="55"/>
      <c r="P61" s="55"/>
      <c r="Q61" s="55"/>
      <c r="R61" s="55"/>
      <c r="S61" s="55"/>
      <c r="T61" s="55"/>
      <c r="U61" s="55"/>
      <c r="V61" s="56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6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7"/>
      <c r="AS61" s="1"/>
      <c r="AT61" s="1"/>
      <c r="AU61" s="1"/>
      <c r="AV61" s="1"/>
      <c r="AW61" s="1"/>
      <c r="AX61" s="1"/>
      <c r="AY61" s="1"/>
      <c r="AZ61" s="1"/>
    </row>
    <row r="62" spans="1:52" s="38" customFormat="1" ht="15" customHeight="1">
      <c r="A62" s="37"/>
      <c r="B62" s="524" t="s">
        <v>69</v>
      </c>
      <c r="C62" s="248"/>
      <c r="D62" s="248"/>
      <c r="E62" s="248"/>
      <c r="F62" s="248"/>
      <c r="G62" s="248"/>
      <c r="H62" s="455">
        <f>AK25+AK32+AK43+AK48+AK51+AK57+AK58+AK60</f>
        <v>0</v>
      </c>
      <c r="I62" s="455"/>
      <c r="J62" s="455"/>
      <c r="K62" s="455"/>
      <c r="L62" s="455"/>
      <c r="M62" s="455"/>
      <c r="N62" s="455"/>
      <c r="O62" s="248" t="s">
        <v>70</v>
      </c>
      <c r="P62" s="248"/>
      <c r="Q62" s="248"/>
      <c r="R62" s="248"/>
      <c r="S62" s="248"/>
      <c r="T62" s="248"/>
      <c r="U62" s="248"/>
      <c r="V62" s="30"/>
      <c r="W62" s="248" t="s">
        <v>71</v>
      </c>
      <c r="X62" s="248"/>
      <c r="Y62" s="248"/>
      <c r="Z62" s="248"/>
      <c r="AA62" s="30" t="s">
        <v>15</v>
      </c>
      <c r="AB62" s="58" t="s">
        <v>72</v>
      </c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25"/>
      <c r="AP62" s="525"/>
      <c r="AQ62" s="525"/>
      <c r="AR62" s="526"/>
      <c r="AS62" s="37"/>
      <c r="AT62" s="37"/>
      <c r="AU62" s="37"/>
      <c r="AV62" s="37"/>
      <c r="AW62" s="37"/>
      <c r="AX62" s="37"/>
      <c r="AY62" s="37"/>
      <c r="AZ62" s="37"/>
    </row>
    <row r="63" spans="1:52" s="38" customFormat="1" ht="15" customHeight="1">
      <c r="A63" s="37"/>
      <c r="B63" s="60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30" t="s">
        <v>15</v>
      </c>
      <c r="W63" s="517" t="s">
        <v>2</v>
      </c>
      <c r="X63" s="517"/>
      <c r="Y63" s="517"/>
      <c r="Z63" s="517"/>
      <c r="AA63" s="517"/>
      <c r="AB63" s="517"/>
      <c r="AC63" s="517"/>
      <c r="AD63" s="517"/>
      <c r="AE63" s="30"/>
      <c r="AF63" s="517" t="s">
        <v>73</v>
      </c>
      <c r="AG63" s="517"/>
      <c r="AH63" s="517"/>
      <c r="AI63" s="517"/>
      <c r="AJ63" s="517"/>
      <c r="AK63" s="517"/>
      <c r="AL63" s="30"/>
      <c r="AM63" s="527" t="s">
        <v>74</v>
      </c>
      <c r="AN63" s="528"/>
      <c r="AO63" s="528"/>
      <c r="AP63" s="528"/>
      <c r="AQ63" s="528"/>
      <c r="AR63" s="529"/>
      <c r="AS63" s="61"/>
      <c r="AT63" s="37"/>
      <c r="AU63" s="37"/>
      <c r="AV63" s="37"/>
      <c r="AW63" s="37"/>
      <c r="AX63" s="37"/>
      <c r="AY63" s="37"/>
      <c r="AZ63" s="37"/>
    </row>
    <row r="64" spans="1:52" s="38" customFormat="1" ht="12.95" customHeight="1">
      <c r="A64" s="37"/>
      <c r="B64" s="516" t="s">
        <v>75</v>
      </c>
      <c r="C64" s="517"/>
      <c r="D64" s="517"/>
      <c r="E64" s="517"/>
      <c r="F64" s="517"/>
      <c r="G64" s="517"/>
      <c r="H64" s="517"/>
      <c r="I64" s="517"/>
      <c r="J64" s="517"/>
      <c r="K64" s="517"/>
      <c r="L64" s="518"/>
      <c r="M64" s="518"/>
      <c r="N64" s="518"/>
      <c r="O64" s="518"/>
      <c r="P64" s="518"/>
      <c r="Q64" s="518"/>
      <c r="R64" s="518"/>
      <c r="S64" s="517" t="s">
        <v>76</v>
      </c>
      <c r="T64" s="517"/>
      <c r="U64" s="517"/>
      <c r="V64" s="517"/>
      <c r="W64" s="517"/>
      <c r="X64" s="517"/>
      <c r="Y64" s="519"/>
      <c r="Z64" s="519"/>
      <c r="AA64" s="519"/>
      <c r="AB64" s="519"/>
      <c r="AC64" s="519"/>
      <c r="AD64" s="46"/>
      <c r="AE64" s="46"/>
      <c r="AF64" s="46"/>
      <c r="AG64" s="46"/>
      <c r="AH64" s="46"/>
      <c r="AI64" s="46"/>
      <c r="AJ64" s="46"/>
      <c r="AK64" s="46"/>
      <c r="AL64" s="45"/>
      <c r="AM64" s="45"/>
      <c r="AN64" s="45"/>
      <c r="AO64" s="45"/>
      <c r="AP64" s="45"/>
      <c r="AQ64" s="45"/>
      <c r="AR64" s="62"/>
      <c r="AS64" s="37"/>
      <c r="AT64" s="37"/>
      <c r="AU64" s="37"/>
      <c r="AV64" s="37"/>
      <c r="AW64" s="37"/>
      <c r="AX64" s="37"/>
      <c r="AY64" s="37"/>
      <c r="AZ64" s="37"/>
    </row>
    <row r="65" spans="1:52" s="38" customFormat="1" ht="12" customHeight="1">
      <c r="A65" s="37"/>
      <c r="B65" s="516" t="s">
        <v>77</v>
      </c>
      <c r="C65" s="517"/>
      <c r="D65" s="517"/>
      <c r="E65" s="517"/>
      <c r="F65" s="517"/>
      <c r="G65" s="517"/>
      <c r="H65" s="517"/>
      <c r="I65" s="517"/>
      <c r="J65" s="517"/>
      <c r="K65" s="517"/>
      <c r="L65" s="518"/>
      <c r="M65" s="518"/>
      <c r="N65" s="518"/>
      <c r="O65" s="518"/>
      <c r="P65" s="518"/>
      <c r="Q65" s="518"/>
      <c r="R65" s="518"/>
      <c r="S65" s="517" t="s">
        <v>76</v>
      </c>
      <c r="T65" s="517"/>
      <c r="U65" s="517"/>
      <c r="V65" s="517"/>
      <c r="W65" s="517"/>
      <c r="X65" s="517"/>
      <c r="Y65" s="519"/>
      <c r="Z65" s="519"/>
      <c r="AA65" s="519"/>
      <c r="AB65" s="519"/>
      <c r="AC65" s="519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62"/>
      <c r="AS65" s="61"/>
      <c r="AT65" s="37"/>
      <c r="AU65" s="37"/>
      <c r="AV65" s="37"/>
      <c r="AW65" s="37"/>
      <c r="AX65" s="37"/>
      <c r="AY65" s="37"/>
      <c r="AZ65" s="37"/>
    </row>
    <row r="66" spans="1:52" s="38" customFormat="1" ht="12" customHeight="1">
      <c r="A66" s="37"/>
      <c r="B66" s="516" t="s">
        <v>78</v>
      </c>
      <c r="C66" s="517"/>
      <c r="D66" s="517"/>
      <c r="E66" s="517"/>
      <c r="F66" s="517"/>
      <c r="G66" s="517"/>
      <c r="H66" s="517"/>
      <c r="I66" s="517"/>
      <c r="J66" s="517"/>
      <c r="K66" s="517"/>
      <c r="L66" s="518"/>
      <c r="M66" s="518"/>
      <c r="N66" s="518"/>
      <c r="O66" s="518"/>
      <c r="P66" s="518"/>
      <c r="Q66" s="518"/>
      <c r="R66" s="518"/>
      <c r="S66" s="517" t="s">
        <v>76</v>
      </c>
      <c r="T66" s="517"/>
      <c r="U66" s="517"/>
      <c r="V66" s="517"/>
      <c r="W66" s="517"/>
      <c r="X66" s="517"/>
      <c r="Y66" s="519"/>
      <c r="Z66" s="519"/>
      <c r="AA66" s="519"/>
      <c r="AB66" s="519"/>
      <c r="AC66" s="519"/>
      <c r="AD66" s="46"/>
      <c r="AE66" s="46"/>
      <c r="AF66" s="46"/>
      <c r="AG66" s="46"/>
      <c r="AH66" s="46"/>
      <c r="AI66" s="46"/>
      <c r="AJ66" s="46"/>
      <c r="AK66" s="46"/>
      <c r="AL66" s="45"/>
      <c r="AM66" s="45"/>
      <c r="AN66" s="45"/>
      <c r="AO66" s="45"/>
      <c r="AP66" s="45"/>
      <c r="AQ66" s="45"/>
      <c r="AR66" s="62"/>
      <c r="AS66" s="61"/>
      <c r="AT66" s="37"/>
      <c r="AU66" s="37"/>
      <c r="AV66" s="37"/>
      <c r="AW66" s="37"/>
      <c r="AX66" s="37"/>
      <c r="AY66" s="37"/>
      <c r="AZ66" s="37"/>
    </row>
    <row r="67" spans="1:52" s="38" customFormat="1" ht="13.7" customHeight="1">
      <c r="A67" s="37"/>
      <c r="B67" s="520" t="s">
        <v>79</v>
      </c>
      <c r="C67" s="521"/>
      <c r="D67" s="521"/>
      <c r="E67" s="521"/>
      <c r="F67" s="521"/>
      <c r="G67" s="521"/>
      <c r="H67" s="521"/>
      <c r="I67" s="521"/>
      <c r="J67" s="521"/>
      <c r="K67" s="521"/>
      <c r="L67" s="522"/>
      <c r="M67" s="522"/>
      <c r="N67" s="522"/>
      <c r="O67" s="522"/>
      <c r="P67" s="522"/>
      <c r="Q67" s="522"/>
      <c r="R67" s="522"/>
      <c r="S67" s="521" t="s">
        <v>76</v>
      </c>
      <c r="T67" s="521"/>
      <c r="U67" s="521"/>
      <c r="V67" s="521"/>
      <c r="W67" s="521"/>
      <c r="X67" s="521"/>
      <c r="Y67" s="523"/>
      <c r="Z67" s="523"/>
      <c r="AA67" s="523"/>
      <c r="AB67" s="523"/>
      <c r="AC67" s="52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4"/>
      <c r="AS67" s="61"/>
      <c r="AT67" s="37"/>
      <c r="AU67" s="37"/>
      <c r="AV67" s="37"/>
      <c r="AW67" s="37"/>
      <c r="AX67" s="37"/>
      <c r="AY67" s="37"/>
      <c r="AZ67" s="37"/>
    </row>
    <row r="68" spans="1:52" s="38" customFormat="1" ht="30" customHeight="1" thickBot="1">
      <c r="A68" s="37"/>
      <c r="B68" s="438" t="s">
        <v>80</v>
      </c>
      <c r="C68" s="439"/>
      <c r="D68" s="439"/>
      <c r="E68" s="439"/>
      <c r="F68" s="439"/>
      <c r="G68" s="439"/>
      <c r="H68" s="439"/>
      <c r="I68" s="439"/>
      <c r="J68" s="439"/>
      <c r="K68" s="439"/>
      <c r="L68" s="439"/>
      <c r="M68" s="439"/>
      <c r="N68" s="439"/>
      <c r="O68" s="439"/>
      <c r="P68" s="439"/>
      <c r="Q68" s="439"/>
      <c r="R68" s="439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5"/>
      <c r="AL68" s="65"/>
      <c r="AM68" s="65"/>
      <c r="AN68" s="65"/>
      <c r="AO68" s="65"/>
      <c r="AP68" s="65"/>
      <c r="AQ68" s="65"/>
      <c r="AR68" s="66"/>
      <c r="AS68" s="61"/>
      <c r="AT68" s="37"/>
      <c r="AU68" s="37"/>
      <c r="AV68" s="37"/>
      <c r="AW68" s="37"/>
      <c r="AX68" s="37"/>
      <c r="AY68" s="37"/>
      <c r="AZ68" s="37"/>
    </row>
    <row r="69" spans="1:52" s="38" customFormat="1" ht="9.6" customHeight="1">
      <c r="A69" s="37"/>
      <c r="B69" s="475" t="s">
        <v>81</v>
      </c>
      <c r="C69" s="475"/>
      <c r="D69" s="475"/>
      <c r="E69" s="475"/>
      <c r="F69" s="475"/>
      <c r="G69" s="475"/>
      <c r="H69" s="475"/>
      <c r="I69" s="475"/>
      <c r="J69" s="475"/>
      <c r="K69" s="475"/>
      <c r="L69" s="475"/>
      <c r="M69" s="475"/>
      <c r="N69" s="475"/>
      <c r="O69" s="475"/>
      <c r="P69" s="475"/>
      <c r="Q69" s="475"/>
      <c r="R69" s="475"/>
      <c r="S69" s="475"/>
      <c r="T69" s="475"/>
      <c r="U69" s="475"/>
      <c r="V69" s="475"/>
      <c r="W69" s="475"/>
      <c r="X69" s="475"/>
      <c r="Y69" s="475"/>
      <c r="Z69" s="475"/>
      <c r="AA69" s="475"/>
      <c r="AB69" s="475"/>
      <c r="AC69" s="475"/>
      <c r="AD69" s="475"/>
      <c r="AE69" s="475"/>
      <c r="AF69" s="475"/>
      <c r="AG69" s="475"/>
      <c r="AH69" s="475"/>
      <c r="AI69" s="475"/>
      <c r="AJ69" s="475"/>
      <c r="AK69" s="475"/>
      <c r="AL69" s="475"/>
      <c r="AM69" s="475"/>
      <c r="AN69" s="475"/>
      <c r="AO69" s="475"/>
      <c r="AP69" s="475"/>
      <c r="AQ69" s="475"/>
      <c r="AR69" s="475"/>
      <c r="AS69" s="35"/>
      <c r="AT69" s="37"/>
      <c r="AU69" s="37"/>
      <c r="AV69" s="37"/>
      <c r="AW69" s="37"/>
      <c r="AX69" s="37"/>
      <c r="AY69" s="37"/>
      <c r="AZ69" s="37"/>
    </row>
    <row r="70" spans="1:52" s="38" customFormat="1" ht="12" customHeight="1">
      <c r="A70" s="37"/>
      <c r="B70" s="476"/>
      <c r="C70" s="476"/>
      <c r="D70" s="476"/>
      <c r="E70" s="476"/>
      <c r="F70" s="476"/>
      <c r="G70" s="476"/>
      <c r="H70" s="476"/>
      <c r="I70" s="476"/>
      <c r="J70" s="476"/>
      <c r="K70" s="476"/>
      <c r="L70" s="476"/>
      <c r="M70" s="476"/>
      <c r="N70" s="476"/>
      <c r="O70" s="476"/>
      <c r="P70" s="476"/>
      <c r="Q70" s="476"/>
      <c r="R70" s="476"/>
      <c r="S70" s="476"/>
      <c r="T70" s="476"/>
      <c r="U70" s="476"/>
      <c r="V70" s="476"/>
      <c r="W70" s="476"/>
      <c r="X70" s="476"/>
      <c r="Y70" s="476"/>
      <c r="Z70" s="476"/>
      <c r="AA70" s="476"/>
      <c r="AB70" s="476"/>
      <c r="AC70" s="476"/>
      <c r="AD70" s="476"/>
      <c r="AE70" s="476"/>
      <c r="AF70" s="476"/>
      <c r="AG70" s="476"/>
      <c r="AH70" s="476"/>
      <c r="AI70" s="476"/>
      <c r="AJ70" s="476"/>
      <c r="AK70" s="476"/>
      <c r="AL70" s="476"/>
      <c r="AM70" s="476"/>
      <c r="AN70" s="476"/>
      <c r="AO70" s="476"/>
      <c r="AP70" s="476"/>
      <c r="AQ70" s="476"/>
      <c r="AR70" s="476"/>
      <c r="AS70" s="35"/>
      <c r="AT70" s="37"/>
      <c r="AU70" s="37"/>
      <c r="AV70" s="37"/>
      <c r="AW70" s="37"/>
      <c r="AX70" s="37"/>
      <c r="AY70" s="37"/>
      <c r="AZ70" s="37"/>
    </row>
    <row r="71" spans="1:52" s="38" customFormat="1" ht="12" customHeight="1">
      <c r="A71" s="37"/>
      <c r="B71" s="476"/>
      <c r="C71" s="476"/>
      <c r="D71" s="476"/>
      <c r="E71" s="476"/>
      <c r="F71" s="476"/>
      <c r="G71" s="476"/>
      <c r="H71" s="476"/>
      <c r="I71" s="476"/>
      <c r="J71" s="476"/>
      <c r="K71" s="476"/>
      <c r="L71" s="476"/>
      <c r="M71" s="476"/>
      <c r="N71" s="476"/>
      <c r="O71" s="476"/>
      <c r="P71" s="476"/>
      <c r="Q71" s="476"/>
      <c r="R71" s="476"/>
      <c r="S71" s="476"/>
      <c r="T71" s="476"/>
      <c r="U71" s="476"/>
      <c r="V71" s="476"/>
      <c r="W71" s="476"/>
      <c r="X71" s="476"/>
      <c r="Y71" s="476"/>
      <c r="Z71" s="476"/>
      <c r="AA71" s="476"/>
      <c r="AB71" s="476"/>
      <c r="AC71" s="476"/>
      <c r="AD71" s="476"/>
      <c r="AE71" s="476"/>
      <c r="AF71" s="476"/>
      <c r="AG71" s="476"/>
      <c r="AH71" s="476"/>
      <c r="AI71" s="476"/>
      <c r="AJ71" s="476"/>
      <c r="AK71" s="476"/>
      <c r="AL71" s="476"/>
      <c r="AM71" s="476"/>
      <c r="AN71" s="476"/>
      <c r="AO71" s="476"/>
      <c r="AP71" s="476"/>
      <c r="AQ71" s="476"/>
      <c r="AR71" s="476"/>
      <c r="AS71" s="35"/>
      <c r="AT71" s="37"/>
      <c r="AU71" s="37"/>
      <c r="AV71" s="37"/>
      <c r="AW71" s="37"/>
      <c r="AX71" s="37"/>
      <c r="AY71" s="37"/>
      <c r="AZ71" s="37"/>
    </row>
    <row r="72" spans="1:52" s="38" customFormat="1" ht="12" customHeight="1">
      <c r="A72" s="37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7"/>
      <c r="AU72" s="37"/>
      <c r="AV72" s="37"/>
      <c r="AW72" s="37"/>
      <c r="AX72" s="37"/>
      <c r="AY72" s="37"/>
      <c r="AZ72" s="37"/>
    </row>
    <row r="73" spans="1:52" s="38" customFormat="1" ht="12" customHeight="1">
      <c r="A73" s="37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7"/>
      <c r="AU73" s="37"/>
      <c r="AV73" s="37"/>
      <c r="AW73" s="37"/>
      <c r="AX73" s="37"/>
      <c r="AY73" s="37"/>
      <c r="AZ73" s="37"/>
    </row>
    <row r="74" spans="1:52" s="38" customFormat="1" ht="12" customHeight="1">
      <c r="A74" s="37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7"/>
      <c r="AU74" s="37"/>
      <c r="AV74" s="37"/>
      <c r="AW74" s="37"/>
      <c r="AX74" s="37"/>
      <c r="AY74" s="37"/>
      <c r="AZ74" s="37"/>
    </row>
    <row r="75" spans="1:52" s="38" customFormat="1" ht="12" customHeight="1">
      <c r="A75" s="37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7"/>
      <c r="AU75" s="37"/>
      <c r="AV75" s="37"/>
      <c r="AW75" s="37"/>
      <c r="AX75" s="37"/>
      <c r="AY75" s="37"/>
      <c r="AZ75" s="37"/>
    </row>
    <row r="76" spans="1:52" s="38" customFormat="1" ht="12" customHeight="1">
      <c r="A76" s="37"/>
      <c r="B76" s="446" t="s">
        <v>82</v>
      </c>
      <c r="C76" s="446"/>
      <c r="D76" s="446"/>
      <c r="E76" s="446"/>
      <c r="F76" s="446"/>
      <c r="G76" s="446"/>
      <c r="H76" s="446"/>
      <c r="I76" s="446"/>
      <c r="J76" s="446"/>
      <c r="K76" s="446"/>
      <c r="L76" s="446"/>
      <c r="M76" s="446"/>
      <c r="N76" s="446"/>
      <c r="O76" s="446" t="s">
        <v>83</v>
      </c>
      <c r="P76" s="446"/>
      <c r="Q76" s="446"/>
      <c r="R76" s="446"/>
      <c r="S76" s="446"/>
      <c r="T76" s="446"/>
      <c r="U76" s="446"/>
      <c r="V76" s="446"/>
      <c r="W76" s="446"/>
      <c r="X76" s="446"/>
      <c r="Y76" s="446"/>
      <c r="Z76" s="446"/>
      <c r="AA76" s="446"/>
      <c r="AB76" s="446" t="s">
        <v>84</v>
      </c>
      <c r="AC76" s="446"/>
      <c r="AD76" s="446"/>
      <c r="AE76" s="446"/>
      <c r="AF76" s="446"/>
      <c r="AG76" s="446"/>
      <c r="AH76" s="446"/>
      <c r="AI76" s="446"/>
      <c r="AJ76" s="446"/>
      <c r="AK76" s="446"/>
      <c r="AL76" s="446"/>
      <c r="AM76" s="446"/>
      <c r="AN76" s="446"/>
      <c r="AO76" s="446"/>
      <c r="AP76" s="446"/>
      <c r="AQ76" s="446"/>
      <c r="AR76" s="446"/>
      <c r="AS76" s="35"/>
      <c r="AT76" s="37"/>
      <c r="AU76" s="37"/>
      <c r="AV76" s="37"/>
      <c r="AW76" s="37"/>
      <c r="AX76" s="37"/>
      <c r="AY76" s="37"/>
      <c r="AZ76" s="37"/>
    </row>
    <row r="77" spans="1:52" s="38" customFormat="1" ht="12" customHeight="1">
      <c r="A77" s="37"/>
      <c r="B77" s="446" t="s">
        <v>85</v>
      </c>
      <c r="C77" s="446"/>
      <c r="D77" s="446"/>
      <c r="E77" s="446"/>
      <c r="F77" s="446"/>
      <c r="G77" s="446"/>
      <c r="H77" s="446"/>
      <c r="I77" s="446"/>
      <c r="J77" s="446"/>
      <c r="K77" s="446"/>
      <c r="L77" s="446"/>
      <c r="M77" s="446"/>
      <c r="N77" s="446"/>
      <c r="O77" s="446" t="s">
        <v>86</v>
      </c>
      <c r="P77" s="446"/>
      <c r="Q77" s="446"/>
      <c r="R77" s="446"/>
      <c r="S77" s="446"/>
      <c r="T77" s="446"/>
      <c r="U77" s="446"/>
      <c r="V77" s="446"/>
      <c r="W77" s="446"/>
      <c r="X77" s="446"/>
      <c r="Y77" s="446"/>
      <c r="Z77" s="446"/>
      <c r="AA77" s="446"/>
      <c r="AB77" s="446" t="s">
        <v>87</v>
      </c>
      <c r="AC77" s="446"/>
      <c r="AD77" s="446"/>
      <c r="AE77" s="446"/>
      <c r="AF77" s="446"/>
      <c r="AG77" s="446"/>
      <c r="AH77" s="446"/>
      <c r="AI77" s="446"/>
      <c r="AJ77" s="446"/>
      <c r="AK77" s="446"/>
      <c r="AL77" s="446"/>
      <c r="AM77" s="446"/>
      <c r="AN77" s="446"/>
      <c r="AO77" s="446"/>
      <c r="AP77" s="446"/>
      <c r="AQ77" s="446"/>
      <c r="AR77" s="446"/>
      <c r="AS77" s="35"/>
      <c r="AT77" s="37"/>
      <c r="AU77" s="37"/>
      <c r="AV77" s="37"/>
      <c r="AW77" s="37"/>
      <c r="AX77" s="37"/>
      <c r="AY77" s="37"/>
      <c r="AZ77" s="37"/>
    </row>
    <row r="78" spans="1:52" s="38" customFormat="1" ht="12" customHeight="1">
      <c r="A78" s="37"/>
      <c r="B78" s="35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446" t="s">
        <v>88</v>
      </c>
      <c r="AC78" s="446"/>
      <c r="AD78" s="446"/>
      <c r="AE78" s="446"/>
      <c r="AF78" s="446"/>
      <c r="AG78" s="446"/>
      <c r="AH78" s="446"/>
      <c r="AI78" s="446"/>
      <c r="AJ78" s="446"/>
      <c r="AK78" s="446"/>
      <c r="AL78" s="446"/>
      <c r="AM78" s="446"/>
      <c r="AN78" s="446"/>
      <c r="AO78" s="446"/>
      <c r="AP78" s="446"/>
      <c r="AQ78" s="446"/>
      <c r="AR78" s="446"/>
      <c r="AS78" s="35"/>
      <c r="AT78" s="37"/>
      <c r="AU78" s="37"/>
      <c r="AV78" s="37"/>
      <c r="AW78" s="37"/>
      <c r="AX78" s="37"/>
      <c r="AY78" s="37"/>
      <c r="AZ78" s="37"/>
    </row>
    <row r="79" spans="1:52" s="68" customFormat="1" ht="6.6" customHeight="1">
      <c r="B79" s="447" t="s">
        <v>89</v>
      </c>
      <c r="C79" s="447"/>
      <c r="D79" s="447"/>
      <c r="E79" s="447"/>
      <c r="F79" s="447"/>
      <c r="G79" s="447"/>
      <c r="H79" s="447"/>
      <c r="I79" s="447"/>
      <c r="J79" s="447"/>
      <c r="K79" s="447"/>
      <c r="L79" s="447"/>
      <c r="M79" s="447"/>
      <c r="N79" s="447"/>
      <c r="O79" s="447"/>
      <c r="P79" s="447"/>
      <c r="Q79" s="447"/>
      <c r="R79" s="447"/>
      <c r="S79" s="447"/>
      <c r="T79" s="447"/>
      <c r="U79" s="447"/>
      <c r="V79" s="447"/>
      <c r="W79" s="447"/>
      <c r="X79" s="447"/>
      <c r="Y79" s="447"/>
      <c r="Z79" s="447"/>
      <c r="AA79" s="447"/>
      <c r="AB79" s="447"/>
      <c r="AC79" s="447"/>
      <c r="AD79" s="447"/>
      <c r="AE79" s="447"/>
      <c r="AF79" s="447"/>
      <c r="AG79" s="447"/>
      <c r="AH79" s="447"/>
      <c r="AI79" s="447"/>
      <c r="AJ79" s="447"/>
      <c r="AK79" s="447"/>
      <c r="AL79" s="447"/>
      <c r="AM79" s="447"/>
      <c r="AN79" s="447"/>
      <c r="AO79" s="447"/>
      <c r="AP79" s="447"/>
      <c r="AQ79" s="447"/>
      <c r="AR79" s="447"/>
      <c r="AS79" s="69"/>
      <c r="AT79" s="69"/>
      <c r="AU79" s="70"/>
      <c r="AV79" s="70"/>
      <c r="AW79" s="70"/>
      <c r="AX79" s="70"/>
      <c r="AY79" s="70"/>
      <c r="AZ79" s="70"/>
    </row>
    <row r="80" spans="1:52" s="36" customFormat="1" ht="17.25" customHeight="1">
      <c r="A80" s="71"/>
      <c r="B80" s="447"/>
      <c r="C80" s="447"/>
      <c r="D80" s="447"/>
      <c r="E80" s="447"/>
      <c r="F80" s="447"/>
      <c r="G80" s="447"/>
      <c r="H80" s="447"/>
      <c r="I80" s="447"/>
      <c r="J80" s="447"/>
      <c r="K80" s="447"/>
      <c r="L80" s="447"/>
      <c r="M80" s="447"/>
      <c r="N80" s="447"/>
      <c r="O80" s="447"/>
      <c r="P80" s="447"/>
      <c r="Q80" s="447"/>
      <c r="R80" s="447"/>
      <c r="S80" s="447"/>
      <c r="T80" s="447"/>
      <c r="U80" s="447"/>
      <c r="V80" s="447"/>
      <c r="W80" s="447"/>
      <c r="X80" s="447"/>
      <c r="Y80" s="447"/>
      <c r="Z80" s="447"/>
      <c r="AA80" s="447"/>
      <c r="AB80" s="447"/>
      <c r="AC80" s="447"/>
      <c r="AD80" s="447"/>
      <c r="AE80" s="447"/>
      <c r="AF80" s="447"/>
      <c r="AG80" s="447"/>
      <c r="AH80" s="447"/>
      <c r="AI80" s="447"/>
      <c r="AJ80" s="447"/>
      <c r="AK80" s="447"/>
      <c r="AL80" s="447"/>
      <c r="AM80" s="447"/>
      <c r="AN80" s="447"/>
      <c r="AO80" s="447"/>
      <c r="AP80" s="447"/>
      <c r="AQ80" s="447"/>
      <c r="AR80" s="447"/>
      <c r="AS80" s="69"/>
      <c r="AT80" s="69"/>
      <c r="AU80" s="34"/>
      <c r="AV80" s="34"/>
      <c r="AW80" s="34"/>
      <c r="AX80" s="34"/>
      <c r="AY80" s="34"/>
      <c r="AZ80" s="34"/>
    </row>
    <row r="81" spans="1:45" s="38" customFormat="1" ht="12" customHeight="1">
      <c r="B81" s="72"/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72"/>
      <c r="AO81" s="72"/>
      <c r="AP81" s="72"/>
      <c r="AQ81" s="72"/>
      <c r="AR81" s="72"/>
      <c r="AS81" s="72"/>
    </row>
    <row r="82" spans="1:45" s="38" customFormat="1" ht="12" customHeight="1">
      <c r="B82" s="72"/>
      <c r="C82" s="72"/>
      <c r="D82" s="72"/>
      <c r="E82" s="72"/>
      <c r="F82" s="72"/>
      <c r="G82" s="72"/>
      <c r="H82" s="72"/>
      <c r="I82" s="72"/>
      <c r="J82" s="72"/>
      <c r="K82" s="72"/>
      <c r="L82" s="73"/>
      <c r="M82" s="73"/>
      <c r="N82" s="73"/>
      <c r="O82" s="73"/>
      <c r="P82" s="73"/>
      <c r="Q82" s="73"/>
      <c r="R82" s="73"/>
      <c r="S82" s="72"/>
      <c r="T82" s="72"/>
      <c r="U82" s="72"/>
      <c r="V82" s="72"/>
      <c r="W82" s="72"/>
      <c r="X82" s="72"/>
      <c r="Y82" s="72"/>
      <c r="Z82" s="72"/>
      <c r="AA82" s="72"/>
      <c r="AB82" s="72"/>
      <c r="AC82" s="72"/>
      <c r="AD82" s="72"/>
      <c r="AE82" s="72"/>
      <c r="AF82" s="72"/>
      <c r="AG82" s="72"/>
      <c r="AH82" s="72"/>
      <c r="AI82" s="72"/>
      <c r="AJ82" s="72"/>
      <c r="AK82" s="72"/>
      <c r="AL82" s="72"/>
      <c r="AM82" s="72"/>
      <c r="AN82" s="72"/>
      <c r="AO82" s="72"/>
      <c r="AP82" s="72"/>
      <c r="AQ82" s="72"/>
      <c r="AR82" s="72"/>
      <c r="AS82" s="72"/>
    </row>
    <row r="83" spans="1:45" s="38" customFormat="1" ht="12" customHeight="1">
      <c r="B83" s="72"/>
      <c r="C83" s="72"/>
      <c r="D83" s="72"/>
      <c r="E83" s="72"/>
      <c r="F83" s="72"/>
      <c r="G83" s="72"/>
      <c r="H83" s="72"/>
      <c r="I83" s="72"/>
      <c r="J83" s="72"/>
      <c r="K83" s="72"/>
      <c r="L83" s="73"/>
      <c r="M83" s="73"/>
      <c r="N83" s="73"/>
      <c r="O83" s="73"/>
      <c r="P83" s="73"/>
      <c r="Q83" s="73"/>
      <c r="R83" s="73"/>
      <c r="S83" s="72"/>
      <c r="T83" s="72"/>
      <c r="U83" s="72"/>
      <c r="V83" s="72"/>
      <c r="W83" s="72"/>
      <c r="X83" s="72"/>
      <c r="Y83" s="72"/>
      <c r="Z83" s="72"/>
      <c r="AA83" s="72"/>
      <c r="AB83" s="72"/>
      <c r="AC83" s="72"/>
      <c r="AD83" s="72"/>
      <c r="AE83" s="72"/>
      <c r="AF83" s="72"/>
      <c r="AG83" s="72"/>
      <c r="AH83" s="72"/>
      <c r="AI83" s="72"/>
      <c r="AJ83" s="72"/>
      <c r="AK83" s="72"/>
      <c r="AL83" s="72"/>
      <c r="AM83" s="72"/>
      <c r="AN83" s="72"/>
      <c r="AO83" s="72"/>
      <c r="AP83" s="72"/>
      <c r="AQ83" s="72"/>
      <c r="AR83" s="72"/>
      <c r="AS83" s="72"/>
    </row>
    <row r="84" spans="1:45" s="38" customFormat="1" ht="12" customHeight="1">
      <c r="B84" s="72"/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2"/>
      <c r="AS84" s="72"/>
    </row>
    <row r="85" spans="1:45" s="38" customFormat="1" ht="12" customHeight="1">
      <c r="B85" s="72"/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2"/>
      <c r="AS85" s="72"/>
    </row>
    <row r="86" spans="1:45" s="38" customFormat="1" ht="12" customHeight="1">
      <c r="B86" s="72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72"/>
      <c r="AG86" s="72"/>
      <c r="AH86" s="72"/>
      <c r="AI86" s="72"/>
      <c r="AJ86" s="72"/>
      <c r="AK86" s="72"/>
      <c r="AL86" s="72"/>
      <c r="AM86" s="72"/>
      <c r="AN86" s="72"/>
      <c r="AO86" s="72"/>
      <c r="AP86" s="72"/>
      <c r="AQ86" s="72"/>
      <c r="AR86" s="72"/>
      <c r="AS86" s="72"/>
    </row>
    <row r="87" spans="1:45" s="38" customFormat="1" ht="12" customHeight="1">
      <c r="B87" s="72"/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2"/>
      <c r="Z87" s="72"/>
      <c r="AA87" s="72"/>
      <c r="AB87" s="72"/>
      <c r="AC87" s="72"/>
      <c r="AD87" s="72"/>
      <c r="AE87" s="72"/>
      <c r="AF87" s="72"/>
      <c r="AG87" s="72"/>
      <c r="AH87" s="72"/>
      <c r="AI87" s="72"/>
      <c r="AJ87" s="72"/>
      <c r="AK87" s="72"/>
      <c r="AL87" s="72"/>
      <c r="AM87" s="72"/>
      <c r="AN87" s="72"/>
      <c r="AO87" s="72"/>
      <c r="AP87" s="72"/>
      <c r="AQ87" s="72"/>
      <c r="AR87" s="72"/>
      <c r="AS87" s="72"/>
    </row>
    <row r="88" spans="1:45" s="38" customFormat="1" ht="12" customHeight="1">
      <c r="B88" s="72"/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/>
      <c r="AG88" s="72"/>
      <c r="AH88" s="72"/>
      <c r="AI88" s="72"/>
      <c r="AJ88" s="72"/>
      <c r="AK88" s="72"/>
      <c r="AL88" s="72"/>
      <c r="AM88" s="72"/>
      <c r="AN88" s="72"/>
      <c r="AO88" s="72"/>
      <c r="AP88" s="72"/>
      <c r="AQ88" s="72"/>
      <c r="AR88" s="72"/>
      <c r="AS88" s="72"/>
    </row>
    <row r="89" spans="1:45" s="38" customFormat="1" ht="12" customHeight="1">
      <c r="B89" s="72"/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72"/>
      <c r="X89" s="72"/>
      <c r="Y89" s="72"/>
      <c r="Z89" s="72"/>
      <c r="AA89" s="72"/>
      <c r="AB89" s="72"/>
      <c r="AC89" s="72"/>
      <c r="AD89" s="72"/>
      <c r="AE89" s="72"/>
      <c r="AF89" s="72"/>
      <c r="AG89" s="72"/>
      <c r="AH89" s="72"/>
      <c r="AI89" s="72"/>
      <c r="AJ89" s="72"/>
      <c r="AK89" s="72"/>
      <c r="AL89" s="72"/>
      <c r="AM89" s="72"/>
      <c r="AN89" s="72"/>
      <c r="AO89" s="72"/>
      <c r="AP89" s="72"/>
      <c r="AQ89" s="72"/>
      <c r="AR89" s="72"/>
      <c r="AS89" s="72"/>
    </row>
    <row r="90" spans="1:45" s="38" customFormat="1" ht="12" customHeight="1">
      <c r="B90" s="72"/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2"/>
      <c r="Z90" s="72"/>
      <c r="AA90" s="72"/>
      <c r="AB90" s="72"/>
      <c r="AC90" s="72"/>
      <c r="AD90" s="72"/>
      <c r="AE90" s="72"/>
      <c r="AF90" s="72"/>
      <c r="AG90" s="72"/>
      <c r="AH90" s="72"/>
      <c r="AI90" s="72"/>
      <c r="AJ90" s="72"/>
      <c r="AK90" s="72"/>
      <c r="AL90" s="72"/>
      <c r="AM90" s="72"/>
      <c r="AN90" s="72"/>
      <c r="AO90" s="72"/>
      <c r="AP90" s="72"/>
      <c r="AQ90" s="72"/>
      <c r="AR90" s="72"/>
      <c r="AS90" s="72"/>
    </row>
    <row r="91" spans="1:45" ht="12" customHeight="1">
      <c r="A91" s="74"/>
      <c r="B91" s="72"/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72"/>
      <c r="AG91" s="72"/>
      <c r="AH91" s="72"/>
      <c r="AI91" s="72"/>
      <c r="AJ91" s="72"/>
      <c r="AK91" s="72"/>
      <c r="AL91" s="72"/>
      <c r="AM91" s="72"/>
      <c r="AN91" s="72"/>
      <c r="AO91" s="72"/>
      <c r="AP91" s="72"/>
      <c r="AQ91" s="72"/>
      <c r="AR91" s="72"/>
      <c r="AS91" s="72"/>
    </row>
    <row r="92" spans="1:45" ht="12" customHeight="1">
      <c r="A92" s="74"/>
      <c r="B92" s="72"/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72"/>
      <c r="AE92" s="72"/>
      <c r="AF92" s="72"/>
      <c r="AG92" s="72"/>
      <c r="AH92" s="72"/>
      <c r="AI92" s="72"/>
      <c r="AJ92" s="72"/>
      <c r="AK92" s="72"/>
      <c r="AL92" s="72"/>
      <c r="AM92" s="72"/>
      <c r="AN92" s="72"/>
      <c r="AO92" s="72"/>
      <c r="AP92" s="72"/>
      <c r="AQ92" s="72"/>
      <c r="AR92" s="72"/>
      <c r="AS92" s="72"/>
    </row>
    <row r="93" spans="1:45" ht="12" customHeight="1">
      <c r="A93" s="74"/>
      <c r="B93" s="72"/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  <c r="AI93" s="72"/>
      <c r="AJ93" s="72"/>
      <c r="AK93" s="72"/>
      <c r="AL93" s="72"/>
      <c r="AM93" s="72"/>
      <c r="AN93" s="72"/>
      <c r="AO93" s="72"/>
      <c r="AP93" s="72"/>
      <c r="AQ93" s="72"/>
      <c r="AR93" s="72"/>
      <c r="AS93" s="72"/>
    </row>
    <row r="94" spans="1:45" ht="12" customHeight="1">
      <c r="A94" s="74"/>
      <c r="B94" s="72"/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72"/>
      <c r="AA94" s="72"/>
      <c r="AB94" s="72"/>
      <c r="AC94" s="72"/>
      <c r="AD94" s="72"/>
      <c r="AE94" s="72"/>
      <c r="AF94" s="72"/>
      <c r="AG94" s="72"/>
      <c r="AH94" s="72"/>
      <c r="AI94" s="72"/>
      <c r="AJ94" s="72"/>
      <c r="AK94" s="72"/>
      <c r="AL94" s="72"/>
      <c r="AM94" s="72"/>
      <c r="AN94" s="72"/>
      <c r="AO94" s="72"/>
      <c r="AP94" s="72"/>
      <c r="AQ94" s="72"/>
      <c r="AR94" s="72"/>
      <c r="AS94" s="72"/>
    </row>
    <row r="95" spans="1:45" ht="12" customHeight="1">
      <c r="A95" s="74"/>
      <c r="B95" s="72"/>
      <c r="C95" s="72"/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72"/>
      <c r="O95" s="72"/>
      <c r="P95" s="72"/>
      <c r="Q95" s="72"/>
      <c r="R95" s="72"/>
      <c r="S95" s="72"/>
      <c r="T95" s="72"/>
      <c r="U95" s="72"/>
      <c r="V95" s="72"/>
      <c r="W95" s="72"/>
      <c r="X95" s="72"/>
      <c r="Y95" s="72"/>
      <c r="Z95" s="72"/>
      <c r="AA95" s="72"/>
      <c r="AB95" s="72"/>
      <c r="AC95" s="72"/>
      <c r="AD95" s="72"/>
      <c r="AE95" s="72"/>
      <c r="AF95" s="72"/>
      <c r="AG95" s="72"/>
      <c r="AH95" s="72"/>
      <c r="AI95" s="72"/>
      <c r="AJ95" s="72"/>
      <c r="AK95" s="72"/>
      <c r="AL95" s="72"/>
      <c r="AM95" s="72"/>
      <c r="AN95" s="72"/>
      <c r="AO95" s="72"/>
      <c r="AP95" s="72"/>
      <c r="AQ95" s="72"/>
      <c r="AR95" s="72"/>
      <c r="AS95" s="72"/>
    </row>
    <row r="96" spans="1:45" ht="12" customHeight="1">
      <c r="A96" s="74"/>
      <c r="B96" s="72"/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  <c r="W96" s="72"/>
      <c r="X96" s="72"/>
      <c r="Y96" s="72"/>
      <c r="Z96" s="72"/>
      <c r="AA96" s="72"/>
      <c r="AB96" s="72"/>
      <c r="AC96" s="72"/>
      <c r="AD96" s="72"/>
      <c r="AE96" s="72"/>
      <c r="AF96" s="72"/>
      <c r="AG96" s="72"/>
      <c r="AH96" s="72"/>
      <c r="AI96" s="72"/>
      <c r="AJ96" s="72"/>
      <c r="AK96" s="72"/>
      <c r="AL96" s="72"/>
      <c r="AM96" s="72"/>
      <c r="AN96" s="72"/>
      <c r="AO96" s="72"/>
      <c r="AP96" s="72"/>
      <c r="AQ96" s="72"/>
      <c r="AR96" s="72"/>
      <c r="AS96" s="72"/>
    </row>
    <row r="97" spans="1:45" ht="12" customHeight="1">
      <c r="A97" s="74"/>
      <c r="B97" s="72"/>
      <c r="C97" s="72"/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  <c r="T97" s="72"/>
      <c r="U97" s="72"/>
      <c r="V97" s="72"/>
      <c r="W97" s="72"/>
      <c r="X97" s="72"/>
      <c r="Y97" s="72"/>
      <c r="Z97" s="72"/>
      <c r="AA97" s="72"/>
      <c r="AB97" s="72"/>
      <c r="AC97" s="72"/>
      <c r="AD97" s="72"/>
      <c r="AE97" s="72"/>
      <c r="AF97" s="72"/>
      <c r="AG97" s="72"/>
      <c r="AH97" s="72"/>
      <c r="AI97" s="72"/>
      <c r="AJ97" s="72"/>
      <c r="AK97" s="72"/>
      <c r="AL97" s="72"/>
      <c r="AM97" s="72"/>
      <c r="AN97" s="72"/>
      <c r="AO97" s="72"/>
      <c r="AP97" s="72"/>
      <c r="AQ97" s="72"/>
      <c r="AR97" s="72"/>
      <c r="AS97" s="72"/>
    </row>
    <row r="98" spans="1:45" ht="12" customHeight="1">
      <c r="A98" s="74"/>
      <c r="B98" s="72"/>
      <c r="C98" s="72"/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  <c r="T98" s="72"/>
      <c r="U98" s="72"/>
      <c r="V98" s="72"/>
      <c r="W98" s="72"/>
      <c r="X98" s="72"/>
      <c r="Y98" s="72"/>
      <c r="Z98" s="72"/>
      <c r="AA98" s="72"/>
      <c r="AB98" s="72"/>
      <c r="AC98" s="72"/>
      <c r="AD98" s="72"/>
      <c r="AE98" s="72"/>
      <c r="AF98" s="72"/>
      <c r="AG98" s="72"/>
      <c r="AH98" s="72"/>
      <c r="AI98" s="72"/>
      <c r="AJ98" s="72"/>
      <c r="AK98" s="72"/>
      <c r="AL98" s="72"/>
      <c r="AM98" s="72"/>
      <c r="AN98" s="72"/>
      <c r="AO98" s="72"/>
      <c r="AP98" s="72"/>
      <c r="AQ98" s="72"/>
      <c r="AR98" s="72"/>
      <c r="AS98" s="72"/>
    </row>
    <row r="99" spans="1:45" ht="12" customHeight="1">
      <c r="A99" s="74"/>
      <c r="B99" s="72"/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  <c r="W99" s="72"/>
      <c r="X99" s="72"/>
      <c r="Y99" s="72"/>
      <c r="Z99" s="72"/>
      <c r="AA99" s="72"/>
      <c r="AB99" s="72"/>
      <c r="AC99" s="72"/>
      <c r="AD99" s="72"/>
      <c r="AE99" s="72"/>
      <c r="AF99" s="72"/>
      <c r="AG99" s="72"/>
      <c r="AH99" s="72"/>
      <c r="AI99" s="72"/>
      <c r="AJ99" s="72"/>
      <c r="AK99" s="72"/>
      <c r="AL99" s="72"/>
      <c r="AM99" s="72"/>
      <c r="AN99" s="72"/>
      <c r="AO99" s="72"/>
      <c r="AP99" s="72"/>
      <c r="AQ99" s="72"/>
      <c r="AR99" s="72"/>
      <c r="AS99" s="72"/>
    </row>
    <row r="100" spans="1:45" ht="12" customHeight="1">
      <c r="A100" s="74"/>
      <c r="B100" s="72"/>
      <c r="C100" s="72"/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  <c r="O100" s="72"/>
      <c r="P100" s="72"/>
      <c r="Q100" s="72"/>
      <c r="R100" s="72"/>
      <c r="S100" s="72"/>
      <c r="T100" s="72"/>
      <c r="U100" s="72"/>
      <c r="V100" s="72"/>
      <c r="W100" s="72"/>
      <c r="X100" s="72"/>
      <c r="Y100" s="72"/>
      <c r="Z100" s="72"/>
      <c r="AA100" s="72"/>
      <c r="AB100" s="72"/>
      <c r="AC100" s="72"/>
      <c r="AD100" s="72"/>
      <c r="AE100" s="72"/>
      <c r="AF100" s="72"/>
      <c r="AG100" s="72"/>
      <c r="AH100" s="72"/>
      <c r="AI100" s="72"/>
      <c r="AJ100" s="72"/>
      <c r="AK100" s="72"/>
      <c r="AL100" s="72"/>
      <c r="AM100" s="72"/>
      <c r="AN100" s="72"/>
      <c r="AO100" s="72"/>
      <c r="AP100" s="72"/>
      <c r="AQ100" s="72"/>
      <c r="AR100" s="72"/>
      <c r="AS100" s="72"/>
    </row>
    <row r="101" spans="1:45" ht="12" customHeight="1">
      <c r="A101" s="74"/>
      <c r="B101" s="72"/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72"/>
      <c r="S101" s="72"/>
      <c r="T101" s="72"/>
      <c r="U101" s="72"/>
      <c r="V101" s="72"/>
      <c r="W101" s="72"/>
      <c r="X101" s="72"/>
      <c r="Y101" s="72"/>
      <c r="Z101" s="72"/>
      <c r="AA101" s="72"/>
      <c r="AB101" s="72"/>
      <c r="AC101" s="72"/>
      <c r="AD101" s="72"/>
      <c r="AE101" s="72"/>
      <c r="AF101" s="72"/>
      <c r="AG101" s="72"/>
      <c r="AH101" s="72"/>
      <c r="AI101" s="72"/>
      <c r="AJ101" s="72"/>
      <c r="AK101" s="72"/>
      <c r="AL101" s="72"/>
      <c r="AM101" s="72"/>
      <c r="AN101" s="72"/>
      <c r="AO101" s="72"/>
      <c r="AP101" s="72"/>
      <c r="AQ101" s="72"/>
      <c r="AR101" s="72"/>
      <c r="AS101" s="72"/>
    </row>
    <row r="102" spans="1:45" ht="12" customHeight="1">
      <c r="B102" s="72"/>
      <c r="C102" s="72"/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72"/>
      <c r="T102" s="72"/>
      <c r="U102" s="72"/>
      <c r="V102" s="72"/>
      <c r="W102" s="72"/>
      <c r="X102" s="72"/>
      <c r="Y102" s="72"/>
      <c r="Z102" s="72"/>
      <c r="AA102" s="72"/>
      <c r="AB102" s="72"/>
      <c r="AC102" s="72"/>
      <c r="AD102" s="72"/>
      <c r="AE102" s="72"/>
      <c r="AF102" s="72"/>
      <c r="AG102" s="72"/>
      <c r="AH102" s="72"/>
      <c r="AI102" s="72"/>
      <c r="AJ102" s="72"/>
      <c r="AK102" s="72"/>
      <c r="AL102" s="72"/>
      <c r="AM102" s="72"/>
      <c r="AN102" s="72"/>
      <c r="AO102" s="72"/>
      <c r="AP102" s="72"/>
      <c r="AQ102" s="72"/>
      <c r="AR102" s="72"/>
      <c r="AS102" s="72"/>
    </row>
    <row r="103" spans="1:45" ht="12" customHeight="1">
      <c r="B103" s="72"/>
      <c r="C103" s="72"/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  <c r="T103" s="72"/>
      <c r="U103" s="72"/>
      <c r="V103" s="72"/>
      <c r="W103" s="72"/>
      <c r="X103" s="72"/>
      <c r="Y103" s="72"/>
      <c r="Z103" s="72"/>
      <c r="AA103" s="72"/>
      <c r="AB103" s="72"/>
      <c r="AC103" s="72"/>
      <c r="AD103" s="72"/>
      <c r="AE103" s="72"/>
      <c r="AF103" s="72"/>
      <c r="AG103" s="72"/>
      <c r="AH103" s="72"/>
      <c r="AI103" s="72"/>
      <c r="AJ103" s="72"/>
      <c r="AK103" s="72"/>
      <c r="AL103" s="72"/>
      <c r="AM103" s="72"/>
      <c r="AN103" s="72"/>
      <c r="AO103" s="72"/>
      <c r="AP103" s="72"/>
      <c r="AQ103" s="72"/>
      <c r="AR103" s="72"/>
      <c r="AS103" s="72"/>
    </row>
    <row r="104" spans="1:45" ht="12" customHeight="1">
      <c r="B104" s="72"/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  <c r="T104" s="72"/>
      <c r="U104" s="72"/>
      <c r="V104" s="72"/>
      <c r="W104" s="72"/>
      <c r="X104" s="72"/>
      <c r="Y104" s="72"/>
      <c r="Z104" s="72"/>
      <c r="AA104" s="72"/>
      <c r="AB104" s="72"/>
      <c r="AC104" s="72"/>
      <c r="AD104" s="72"/>
      <c r="AE104" s="72"/>
      <c r="AF104" s="72"/>
      <c r="AG104" s="72"/>
      <c r="AH104" s="72"/>
      <c r="AI104" s="72"/>
      <c r="AJ104" s="72"/>
      <c r="AK104" s="72"/>
      <c r="AL104" s="72"/>
      <c r="AM104" s="72"/>
      <c r="AN104" s="72"/>
      <c r="AO104" s="72"/>
      <c r="AP104" s="72"/>
      <c r="AQ104" s="72"/>
      <c r="AR104" s="72"/>
      <c r="AS104" s="72"/>
    </row>
    <row r="105" spans="1:45" ht="12" customHeight="1">
      <c r="B105" s="72"/>
      <c r="C105" s="72"/>
      <c r="D105" s="72"/>
      <c r="E105" s="72"/>
      <c r="F105" s="72"/>
      <c r="G105" s="72"/>
      <c r="H105" s="72"/>
      <c r="I105" s="72"/>
      <c r="J105" s="72"/>
      <c r="K105" s="72"/>
      <c r="L105" s="72"/>
      <c r="M105" s="72"/>
      <c r="N105" s="72"/>
      <c r="O105" s="72"/>
      <c r="P105" s="72"/>
      <c r="Q105" s="72"/>
      <c r="R105" s="72"/>
      <c r="S105" s="72"/>
      <c r="T105" s="72"/>
      <c r="U105" s="72"/>
      <c r="V105" s="72"/>
      <c r="W105" s="72"/>
      <c r="X105" s="72"/>
      <c r="Y105" s="72"/>
      <c r="Z105" s="72"/>
      <c r="AA105" s="72"/>
      <c r="AB105" s="72"/>
      <c r="AC105" s="72"/>
      <c r="AD105" s="72"/>
      <c r="AE105" s="72"/>
      <c r="AF105" s="72"/>
      <c r="AG105" s="72"/>
      <c r="AH105" s="72"/>
      <c r="AI105" s="72"/>
      <c r="AJ105" s="72"/>
      <c r="AK105" s="72"/>
      <c r="AL105" s="72"/>
      <c r="AM105" s="72"/>
      <c r="AN105" s="72"/>
      <c r="AO105" s="72"/>
      <c r="AP105" s="72"/>
      <c r="AQ105" s="72"/>
      <c r="AR105" s="72"/>
      <c r="AS105" s="72"/>
    </row>
    <row r="106" spans="1:45" ht="12" customHeight="1">
      <c r="B106" s="72"/>
      <c r="C106" s="72"/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72"/>
      <c r="O106" s="72"/>
      <c r="P106" s="72"/>
      <c r="Q106" s="72"/>
      <c r="R106" s="72"/>
      <c r="S106" s="72"/>
      <c r="T106" s="72"/>
      <c r="U106" s="72"/>
      <c r="V106" s="72"/>
      <c r="W106" s="72"/>
      <c r="X106" s="72"/>
      <c r="Y106" s="72"/>
      <c r="Z106" s="72"/>
      <c r="AA106" s="72"/>
      <c r="AB106" s="72"/>
      <c r="AC106" s="72"/>
      <c r="AD106" s="72"/>
      <c r="AE106" s="72"/>
      <c r="AF106" s="72"/>
      <c r="AG106" s="72"/>
      <c r="AH106" s="72"/>
      <c r="AI106" s="72"/>
      <c r="AJ106" s="72"/>
      <c r="AK106" s="72"/>
      <c r="AL106" s="72"/>
      <c r="AM106" s="72"/>
      <c r="AN106" s="72"/>
      <c r="AO106" s="72"/>
      <c r="AP106" s="72"/>
      <c r="AQ106" s="72"/>
      <c r="AR106" s="72"/>
      <c r="AS106" s="72"/>
    </row>
    <row r="107" spans="1:45" ht="12" customHeight="1">
      <c r="B107" s="72"/>
      <c r="C107" s="72"/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  <c r="O107" s="72"/>
      <c r="P107" s="72"/>
      <c r="Q107" s="72"/>
      <c r="R107" s="72"/>
      <c r="S107" s="72"/>
      <c r="T107" s="72"/>
      <c r="U107" s="72"/>
      <c r="V107" s="72"/>
      <c r="W107" s="72"/>
      <c r="X107" s="72"/>
      <c r="Y107" s="72"/>
      <c r="Z107" s="72"/>
      <c r="AA107" s="72"/>
      <c r="AB107" s="72"/>
      <c r="AC107" s="72"/>
      <c r="AD107" s="72"/>
      <c r="AE107" s="72"/>
      <c r="AF107" s="72"/>
      <c r="AG107" s="72"/>
      <c r="AH107" s="72"/>
      <c r="AI107" s="72"/>
      <c r="AJ107" s="72"/>
      <c r="AK107" s="72"/>
      <c r="AL107" s="72"/>
      <c r="AM107" s="72"/>
      <c r="AN107" s="72"/>
      <c r="AO107" s="72"/>
      <c r="AP107" s="72"/>
      <c r="AQ107" s="72"/>
      <c r="AR107" s="72"/>
      <c r="AS107" s="72"/>
    </row>
    <row r="108" spans="1:45" ht="12" customHeight="1">
      <c r="B108" s="72"/>
      <c r="C108" s="72"/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  <c r="P108" s="72"/>
      <c r="Q108" s="72"/>
      <c r="R108" s="72"/>
      <c r="S108" s="72"/>
      <c r="T108" s="72"/>
      <c r="U108" s="72"/>
      <c r="V108" s="72"/>
      <c r="W108" s="72"/>
      <c r="X108" s="72"/>
      <c r="Y108" s="72"/>
      <c r="Z108" s="72"/>
      <c r="AA108" s="72"/>
      <c r="AB108" s="72"/>
      <c r="AC108" s="72"/>
      <c r="AD108" s="72"/>
      <c r="AE108" s="72"/>
      <c r="AF108" s="72"/>
      <c r="AG108" s="72"/>
      <c r="AH108" s="72"/>
      <c r="AI108" s="72"/>
      <c r="AJ108" s="72"/>
      <c r="AK108" s="72"/>
      <c r="AL108" s="72"/>
      <c r="AM108" s="72"/>
      <c r="AN108" s="72"/>
      <c r="AO108" s="72"/>
      <c r="AP108" s="72"/>
      <c r="AQ108" s="72"/>
      <c r="AR108" s="72"/>
      <c r="AS108" s="72"/>
    </row>
    <row r="109" spans="1:45" ht="12" customHeight="1">
      <c r="B109" s="72"/>
      <c r="C109" s="72"/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  <c r="P109" s="72"/>
      <c r="Q109" s="72"/>
      <c r="R109" s="72"/>
      <c r="S109" s="72"/>
      <c r="T109" s="72"/>
      <c r="U109" s="72"/>
      <c r="V109" s="72"/>
      <c r="W109" s="72"/>
      <c r="X109" s="72"/>
      <c r="Y109" s="72"/>
      <c r="Z109" s="72"/>
      <c r="AA109" s="72"/>
      <c r="AB109" s="72"/>
      <c r="AC109" s="72"/>
      <c r="AD109" s="72"/>
      <c r="AE109" s="72"/>
      <c r="AF109" s="72"/>
      <c r="AG109" s="72"/>
      <c r="AH109" s="72"/>
      <c r="AI109" s="72"/>
      <c r="AJ109" s="72"/>
      <c r="AK109" s="72"/>
      <c r="AL109" s="72"/>
      <c r="AM109" s="72"/>
      <c r="AN109" s="72"/>
      <c r="AO109" s="72"/>
      <c r="AP109" s="72"/>
      <c r="AQ109" s="72"/>
      <c r="AR109" s="72"/>
      <c r="AS109" s="72"/>
    </row>
    <row r="110" spans="1:45" ht="12" customHeight="1">
      <c r="B110" s="72"/>
      <c r="C110" s="72"/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  <c r="P110" s="72"/>
      <c r="Q110" s="72"/>
      <c r="R110" s="72"/>
      <c r="S110" s="72"/>
      <c r="T110" s="72"/>
      <c r="U110" s="72"/>
      <c r="V110" s="72"/>
      <c r="W110" s="72"/>
      <c r="X110" s="72"/>
      <c r="Y110" s="72"/>
      <c r="Z110" s="72"/>
      <c r="AA110" s="72"/>
      <c r="AB110" s="72"/>
      <c r="AC110" s="72"/>
      <c r="AD110" s="72"/>
      <c r="AE110" s="72"/>
      <c r="AF110" s="72"/>
      <c r="AG110" s="72"/>
      <c r="AH110" s="72"/>
      <c r="AI110" s="72"/>
      <c r="AJ110" s="72"/>
      <c r="AK110" s="72"/>
      <c r="AL110" s="72"/>
      <c r="AM110" s="72"/>
      <c r="AN110" s="72"/>
      <c r="AO110" s="72"/>
      <c r="AP110" s="72"/>
      <c r="AQ110" s="72"/>
      <c r="AR110" s="72"/>
      <c r="AS110" s="72"/>
    </row>
    <row r="111" spans="1:45" ht="12" customHeight="1">
      <c r="B111" s="72"/>
      <c r="C111" s="72"/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  <c r="P111" s="72"/>
      <c r="Q111" s="72"/>
      <c r="R111" s="72"/>
      <c r="S111" s="72"/>
      <c r="T111" s="72"/>
      <c r="U111" s="72"/>
      <c r="V111" s="72"/>
      <c r="W111" s="72"/>
      <c r="X111" s="72"/>
      <c r="Y111" s="72"/>
      <c r="Z111" s="72"/>
      <c r="AA111" s="72"/>
      <c r="AB111" s="72"/>
      <c r="AC111" s="72"/>
      <c r="AD111" s="72"/>
      <c r="AE111" s="72"/>
      <c r="AF111" s="72"/>
      <c r="AG111" s="72"/>
      <c r="AH111" s="72"/>
      <c r="AI111" s="72"/>
      <c r="AJ111" s="72"/>
      <c r="AK111" s="72"/>
      <c r="AL111" s="72"/>
      <c r="AM111" s="72"/>
      <c r="AN111" s="72"/>
      <c r="AO111" s="72"/>
      <c r="AP111" s="72"/>
      <c r="AQ111" s="72"/>
      <c r="AR111" s="72"/>
      <c r="AS111" s="72"/>
    </row>
    <row r="112" spans="1:45" ht="12" customHeight="1">
      <c r="B112" s="72"/>
      <c r="C112" s="72"/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  <c r="P112" s="72"/>
      <c r="Q112" s="72"/>
      <c r="R112" s="72"/>
      <c r="S112" s="72"/>
      <c r="T112" s="72"/>
      <c r="U112" s="72"/>
      <c r="V112" s="72"/>
      <c r="W112" s="72"/>
      <c r="X112" s="72"/>
      <c r="Y112" s="72"/>
      <c r="Z112" s="72"/>
      <c r="AA112" s="72"/>
      <c r="AB112" s="72"/>
      <c r="AC112" s="72"/>
      <c r="AD112" s="72"/>
      <c r="AE112" s="72"/>
      <c r="AF112" s="72"/>
      <c r="AG112" s="72"/>
      <c r="AH112" s="72"/>
      <c r="AI112" s="72"/>
      <c r="AJ112" s="72"/>
      <c r="AK112" s="72"/>
      <c r="AL112" s="72"/>
      <c r="AM112" s="72"/>
      <c r="AN112" s="72"/>
      <c r="AO112" s="72"/>
      <c r="AP112" s="72"/>
      <c r="AQ112" s="72"/>
      <c r="AR112" s="72"/>
      <c r="AS112" s="72"/>
    </row>
    <row r="113" spans="2:33">
      <c r="B113" s="72"/>
      <c r="C113" s="72"/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  <c r="P113" s="72"/>
      <c r="Q113" s="72"/>
      <c r="R113" s="72"/>
      <c r="S113" s="72"/>
      <c r="T113" s="72"/>
      <c r="U113" s="72"/>
      <c r="V113" s="72"/>
      <c r="W113" s="72"/>
      <c r="X113" s="72"/>
      <c r="Y113" s="72"/>
      <c r="Z113" s="72"/>
      <c r="AA113" s="72"/>
      <c r="AB113" s="72"/>
      <c r="AC113" s="72"/>
      <c r="AD113" s="72"/>
      <c r="AE113" s="72"/>
      <c r="AF113" s="72"/>
      <c r="AG113" s="72"/>
    </row>
    <row r="115" spans="2:33" ht="12.95" customHeight="1"/>
  </sheetData>
  <mergeCells count="129">
    <mergeCell ref="B11:K11"/>
    <mergeCell ref="L11:AB11"/>
    <mergeCell ref="AC11:AH11"/>
    <mergeCell ref="B12:K12"/>
    <mergeCell ref="L12:AB12"/>
    <mergeCell ref="AC12:AG12"/>
    <mergeCell ref="B20:AB20"/>
    <mergeCell ref="AC20:AR20"/>
    <mergeCell ref="B21:AB21"/>
    <mergeCell ref="AC21:AR21"/>
    <mergeCell ref="B14:K14"/>
    <mergeCell ref="L14:AB14"/>
    <mergeCell ref="AC14:AH14"/>
    <mergeCell ref="B15:K15"/>
    <mergeCell ref="L15:AB15"/>
    <mergeCell ref="B17:AR18"/>
    <mergeCell ref="B19:AB19"/>
    <mergeCell ref="AC19:AR19"/>
    <mergeCell ref="AC15:AG15"/>
    <mergeCell ref="N41:AR41"/>
    <mergeCell ref="AG32:AJ32"/>
    <mergeCell ref="AK32:AR32"/>
    <mergeCell ref="B22:AB22"/>
    <mergeCell ref="AC22:AR22"/>
    <mergeCell ref="B24:J24"/>
    <mergeCell ref="K24:N24"/>
    <mergeCell ref="O24:W24"/>
    <mergeCell ref="X24:Z24"/>
    <mergeCell ref="AA24:AF24"/>
    <mergeCell ref="AG24:AJ24"/>
    <mergeCell ref="B25:AF25"/>
    <mergeCell ref="AG25:AJ25"/>
    <mergeCell ref="AK25:AR25"/>
    <mergeCell ref="B26:AR30"/>
    <mergeCell ref="B32:AF32"/>
    <mergeCell ref="AK24:AR24"/>
    <mergeCell ref="B50:J50"/>
    <mergeCell ref="K50:N50"/>
    <mergeCell ref="O50:W50"/>
    <mergeCell ref="X50:Z50"/>
    <mergeCell ref="AA50:AF50"/>
    <mergeCell ref="AG50:AJ50"/>
    <mergeCell ref="AK48:AR48"/>
    <mergeCell ref="N42:AR42"/>
    <mergeCell ref="AK34:AR34"/>
    <mergeCell ref="O35:U35"/>
    <mergeCell ref="W35:AR35"/>
    <mergeCell ref="AK43:AR45"/>
    <mergeCell ref="B47:J47"/>
    <mergeCell ref="K47:N47"/>
    <mergeCell ref="O47:W47"/>
    <mergeCell ref="X47:Z47"/>
    <mergeCell ref="AA47:AF47"/>
    <mergeCell ref="B48:V48"/>
    <mergeCell ref="W48:AB48"/>
    <mergeCell ref="AF48:AJ48"/>
    <mergeCell ref="B43:L45"/>
    <mergeCell ref="M43:T45"/>
    <mergeCell ref="AF43:AJ45"/>
    <mergeCell ref="B34:J34"/>
    <mergeCell ref="AO62:AR62"/>
    <mergeCell ref="W63:AD63"/>
    <mergeCell ref="AF63:AK63"/>
    <mergeCell ref="AM63:AR63"/>
    <mergeCell ref="AF57:AJ57"/>
    <mergeCell ref="AK57:AR57"/>
    <mergeCell ref="AF60:AJ60"/>
    <mergeCell ref="AK60:AR60"/>
    <mergeCell ref="AM6:AR6"/>
    <mergeCell ref="AE6:AL6"/>
    <mergeCell ref="AK50:AR50"/>
    <mergeCell ref="AG47:AJ47"/>
    <mergeCell ref="AK47:AR47"/>
    <mergeCell ref="N38:AR38"/>
    <mergeCell ref="K34:N34"/>
    <mergeCell ref="O34:W34"/>
    <mergeCell ref="X34:Z34"/>
    <mergeCell ref="AA34:AF34"/>
    <mergeCell ref="AG34:AJ34"/>
    <mergeCell ref="B36:L42"/>
    <mergeCell ref="N36:AR36"/>
    <mergeCell ref="N37:AR37"/>
    <mergeCell ref="N39:AR39"/>
    <mergeCell ref="N40:AR40"/>
    <mergeCell ref="B64:K64"/>
    <mergeCell ref="L64:R64"/>
    <mergeCell ref="S64:X64"/>
    <mergeCell ref="Y64:AC64"/>
    <mergeCell ref="B65:K65"/>
    <mergeCell ref="L65:R65"/>
    <mergeCell ref="S65:X65"/>
    <mergeCell ref="Y65:AC65"/>
    <mergeCell ref="B62:G62"/>
    <mergeCell ref="H62:N62"/>
    <mergeCell ref="O62:U62"/>
    <mergeCell ref="W62:Z62"/>
    <mergeCell ref="AB77:AR77"/>
    <mergeCell ref="B66:K66"/>
    <mergeCell ref="L66:R66"/>
    <mergeCell ref="S66:X66"/>
    <mergeCell ref="Y66:AC66"/>
    <mergeCell ref="B67:K67"/>
    <mergeCell ref="L67:R67"/>
    <mergeCell ref="S67:X67"/>
    <mergeCell ref="Y67:AC67"/>
    <mergeCell ref="AB78:AR78"/>
    <mergeCell ref="B79:AR80"/>
    <mergeCell ref="AF51:AJ56"/>
    <mergeCell ref="AK51:AR56"/>
    <mergeCell ref="B51:J53"/>
    <mergeCell ref="L52:AE52"/>
    <mergeCell ref="L53:AE53"/>
    <mergeCell ref="B68:R68"/>
    <mergeCell ref="B69:AR71"/>
    <mergeCell ref="B76:N76"/>
    <mergeCell ref="B54:J56"/>
    <mergeCell ref="L55:AE55"/>
    <mergeCell ref="L54:AE54"/>
    <mergeCell ref="L56:AE56"/>
    <mergeCell ref="AF58:AJ59"/>
    <mergeCell ref="AK58:AR59"/>
    <mergeCell ref="B58:Q59"/>
    <mergeCell ref="R58:U59"/>
    <mergeCell ref="W58:AE58"/>
    <mergeCell ref="W59:AE59"/>
    <mergeCell ref="O76:AA76"/>
    <mergeCell ref="AB76:AR76"/>
    <mergeCell ref="B77:N77"/>
    <mergeCell ref="O77:AA77"/>
  </mergeCells>
  <phoneticPr fontId="4" type="noConversion"/>
  <pageMargins left="0.75" right="0.75" top="1" bottom="1" header="0.5" footer="0.5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492"/>
  <sheetViews>
    <sheetView tabSelected="1" zoomScale="120" zoomScaleNormal="120" workbookViewId="0">
      <pane ySplit="3" topLeftCell="A4" activePane="bottomLeft" state="frozen"/>
      <selection pane="bottomLeft" activeCell="J1" sqref="J1"/>
    </sheetView>
  </sheetViews>
  <sheetFormatPr defaultColWidth="9.85546875" defaultRowHeight="15" customHeight="1"/>
  <cols>
    <col min="1" max="1" width="6.42578125" style="202" customWidth="1"/>
    <col min="2" max="2" width="13.5703125" style="204" customWidth="1"/>
    <col min="3" max="3" width="13.5703125" style="202" customWidth="1"/>
    <col min="4" max="4" width="13.5703125" style="204" customWidth="1"/>
    <col min="5" max="5" width="13.5703125" style="205" customWidth="1"/>
    <col min="6" max="6" width="13.5703125" style="204" customWidth="1"/>
    <col min="7" max="7" width="13.5703125" style="237" customWidth="1"/>
    <col min="8" max="8" width="13.5703125" style="202" customWidth="1"/>
    <col min="9" max="9" width="13.5703125" style="238" customWidth="1"/>
    <col min="10" max="10" width="13.5703125" style="202" customWidth="1"/>
    <col min="11" max="11" width="7.85546875" style="237" customWidth="1"/>
    <col min="12" max="16384" width="9.85546875" style="155"/>
  </cols>
  <sheetData>
    <row r="1" spans="1:11" ht="15" customHeight="1" thickBot="1">
      <c r="B1" s="237"/>
      <c r="D1" s="237"/>
      <c r="F1" s="237"/>
      <c r="I1" s="238">
        <f>SUBTOTAL(9,I4:I374)</f>
        <v>8816700</v>
      </c>
      <c r="J1" s="238"/>
      <c r="K1" s="237">
        <f t="shared" ref="J1:K1" si="0">SUBTOTAL(9,K4:K374)</f>
        <v>15200</v>
      </c>
    </row>
    <row r="2" spans="1:11" ht="15" customHeight="1" thickBot="1">
      <c r="A2" s="613" t="s">
        <v>10</v>
      </c>
      <c r="B2" s="614" t="s">
        <v>480</v>
      </c>
      <c r="C2" s="614" t="s">
        <v>5</v>
      </c>
      <c r="D2" s="614" t="s">
        <v>0</v>
      </c>
      <c r="E2" s="615" t="s">
        <v>1</v>
      </c>
      <c r="F2" s="614" t="s">
        <v>956</v>
      </c>
      <c r="G2" s="614" t="s">
        <v>6</v>
      </c>
      <c r="H2" s="616" t="s">
        <v>1041</v>
      </c>
      <c r="I2" s="618" t="s">
        <v>1040</v>
      </c>
      <c r="J2" s="614" t="s">
        <v>843</v>
      </c>
      <c r="K2" s="614" t="s">
        <v>1039</v>
      </c>
    </row>
    <row r="3" spans="1:11" ht="15" customHeight="1" thickBot="1">
      <c r="A3" s="613"/>
      <c r="B3" s="613"/>
      <c r="C3" s="614"/>
      <c r="D3" s="614"/>
      <c r="E3" s="615"/>
      <c r="F3" s="614"/>
      <c r="G3" s="614"/>
      <c r="H3" s="617"/>
      <c r="I3" s="619"/>
      <c r="J3" s="614"/>
      <c r="K3" s="614"/>
    </row>
    <row r="4" spans="1:11" s="206" customFormat="1" ht="15" customHeight="1">
      <c r="A4" s="161">
        <v>1</v>
      </c>
      <c r="B4" s="165" t="s">
        <v>481</v>
      </c>
      <c r="C4" s="167" t="s">
        <v>538</v>
      </c>
      <c r="D4" s="167" t="s">
        <v>180</v>
      </c>
      <c r="E4" s="192" t="s">
        <v>543</v>
      </c>
      <c r="F4" s="167">
        <v>1108</v>
      </c>
      <c r="G4" s="167">
        <v>2004</v>
      </c>
      <c r="H4" s="166" t="s">
        <v>143</v>
      </c>
      <c r="I4" s="239">
        <v>6900</v>
      </c>
      <c r="J4" s="168"/>
      <c r="K4" s="167"/>
    </row>
    <row r="5" spans="1:11" s="206" customFormat="1" ht="15" customHeight="1">
      <c r="A5" s="162">
        <v>2</v>
      </c>
      <c r="B5" s="172" t="s">
        <v>481</v>
      </c>
      <c r="C5" s="171" t="s">
        <v>538</v>
      </c>
      <c r="D5" s="171" t="s">
        <v>181</v>
      </c>
      <c r="E5" s="193" t="s">
        <v>544</v>
      </c>
      <c r="F5" s="171">
        <v>1108</v>
      </c>
      <c r="G5" s="171">
        <v>2007</v>
      </c>
      <c r="H5" s="170" t="s">
        <v>143</v>
      </c>
      <c r="I5" s="239">
        <v>9400</v>
      </c>
      <c r="J5" s="173"/>
      <c r="K5" s="171"/>
    </row>
    <row r="6" spans="1:11" s="206" customFormat="1" ht="15" customHeight="1">
      <c r="A6" s="162">
        <v>3</v>
      </c>
      <c r="B6" s="172" t="s">
        <v>481</v>
      </c>
      <c r="C6" s="171" t="s">
        <v>538</v>
      </c>
      <c r="D6" s="171" t="s">
        <v>182</v>
      </c>
      <c r="E6" s="193" t="s">
        <v>545</v>
      </c>
      <c r="F6" s="171">
        <v>1108</v>
      </c>
      <c r="G6" s="171">
        <v>2007</v>
      </c>
      <c r="H6" s="170" t="s">
        <v>143</v>
      </c>
      <c r="I6" s="239">
        <v>9700</v>
      </c>
      <c r="J6" s="173"/>
      <c r="K6" s="171"/>
    </row>
    <row r="7" spans="1:11" s="206" customFormat="1" ht="15" customHeight="1">
      <c r="A7" s="162">
        <v>4</v>
      </c>
      <c r="B7" s="172" t="s">
        <v>482</v>
      </c>
      <c r="C7" s="171" t="s">
        <v>538</v>
      </c>
      <c r="D7" s="171" t="s">
        <v>183</v>
      </c>
      <c r="E7" s="193" t="s">
        <v>546</v>
      </c>
      <c r="F7" s="171">
        <v>1598</v>
      </c>
      <c r="G7" s="171">
        <v>2008</v>
      </c>
      <c r="H7" s="170" t="s">
        <v>143</v>
      </c>
      <c r="I7" s="239">
        <v>11200</v>
      </c>
      <c r="J7" s="174"/>
      <c r="K7" s="171"/>
    </row>
    <row r="8" spans="1:11" ht="15" customHeight="1">
      <c r="A8" s="162">
        <v>5</v>
      </c>
      <c r="B8" s="170" t="s">
        <v>483</v>
      </c>
      <c r="C8" s="160" t="s">
        <v>539</v>
      </c>
      <c r="D8" s="160" t="s">
        <v>184</v>
      </c>
      <c r="E8" s="195" t="s">
        <v>547</v>
      </c>
      <c r="F8" s="170">
        <v>0</v>
      </c>
      <c r="G8" s="170">
        <v>2011</v>
      </c>
      <c r="H8" s="170" t="s">
        <v>142</v>
      </c>
      <c r="I8" s="240">
        <v>2700</v>
      </c>
      <c r="J8" s="174"/>
      <c r="K8" s="170"/>
    </row>
    <row r="9" spans="1:11" ht="15" customHeight="1">
      <c r="A9" s="161">
        <v>6</v>
      </c>
      <c r="B9" s="169" t="s">
        <v>484</v>
      </c>
      <c r="C9" s="170" t="s">
        <v>538</v>
      </c>
      <c r="D9" s="170" t="s">
        <v>185</v>
      </c>
      <c r="E9" s="195" t="s">
        <v>548</v>
      </c>
      <c r="F9" s="170">
        <v>1798</v>
      </c>
      <c r="G9" s="170">
        <v>2009</v>
      </c>
      <c r="H9" s="170" t="s">
        <v>142</v>
      </c>
      <c r="I9" s="241">
        <v>30400</v>
      </c>
      <c r="J9" s="164" t="s">
        <v>846</v>
      </c>
      <c r="K9" s="170">
        <v>400</v>
      </c>
    </row>
    <row r="10" spans="1:11" ht="15" customHeight="1">
      <c r="A10" s="161">
        <v>7</v>
      </c>
      <c r="B10" s="172" t="s">
        <v>485</v>
      </c>
      <c r="C10" s="171" t="s">
        <v>538</v>
      </c>
      <c r="D10" s="171" t="s">
        <v>186</v>
      </c>
      <c r="E10" s="193" t="s">
        <v>549</v>
      </c>
      <c r="F10" s="170">
        <v>1984</v>
      </c>
      <c r="G10" s="170">
        <v>2010</v>
      </c>
      <c r="H10" s="170" t="s">
        <v>142</v>
      </c>
      <c r="I10" s="241">
        <v>39500</v>
      </c>
      <c r="J10" s="164" t="s">
        <v>846</v>
      </c>
      <c r="K10" s="170">
        <v>400</v>
      </c>
    </row>
    <row r="11" spans="1:11" ht="15" customHeight="1">
      <c r="A11" s="161">
        <v>8</v>
      </c>
      <c r="B11" s="163" t="s">
        <v>486</v>
      </c>
      <c r="C11" s="164" t="s">
        <v>538</v>
      </c>
      <c r="D11" s="164" t="s">
        <v>187</v>
      </c>
      <c r="E11" s="194" t="s">
        <v>550</v>
      </c>
      <c r="F11" s="164">
        <v>1798</v>
      </c>
      <c r="G11" s="164">
        <v>2012</v>
      </c>
      <c r="H11" s="163" t="s">
        <v>142</v>
      </c>
      <c r="I11" s="241">
        <v>42200</v>
      </c>
      <c r="J11" s="164" t="s">
        <v>846</v>
      </c>
      <c r="K11" s="164">
        <v>400</v>
      </c>
    </row>
    <row r="12" spans="1:11" ht="15" customHeight="1">
      <c r="A12" s="162">
        <v>9</v>
      </c>
      <c r="B12" s="163" t="s">
        <v>487</v>
      </c>
      <c r="C12" s="164" t="s">
        <v>538</v>
      </c>
      <c r="D12" s="164" t="s">
        <v>188</v>
      </c>
      <c r="E12" s="194" t="s">
        <v>551</v>
      </c>
      <c r="F12" s="164">
        <v>1395</v>
      </c>
      <c r="G12" s="164">
        <v>2014</v>
      </c>
      <c r="H12" s="170" t="s">
        <v>142</v>
      </c>
      <c r="I12" s="241">
        <v>43900</v>
      </c>
      <c r="J12" s="164"/>
      <c r="K12" s="164"/>
    </row>
    <row r="13" spans="1:11" ht="15" customHeight="1">
      <c r="A13" s="162">
        <v>10</v>
      </c>
      <c r="B13" s="169" t="s">
        <v>485</v>
      </c>
      <c r="C13" s="170" t="s">
        <v>540</v>
      </c>
      <c r="D13" s="170" t="s">
        <v>189</v>
      </c>
      <c r="E13" s="195" t="s">
        <v>552</v>
      </c>
      <c r="F13" s="170">
        <v>1984</v>
      </c>
      <c r="G13" s="170">
        <v>2013</v>
      </c>
      <c r="H13" s="170" t="s">
        <v>142</v>
      </c>
      <c r="I13" s="241">
        <v>56100</v>
      </c>
      <c r="J13" s="164" t="s">
        <v>846</v>
      </c>
      <c r="K13" s="170">
        <v>400</v>
      </c>
    </row>
    <row r="14" spans="1:11" ht="15" customHeight="1">
      <c r="A14" s="162">
        <v>11</v>
      </c>
      <c r="B14" s="169" t="s">
        <v>488</v>
      </c>
      <c r="C14" s="160" t="s">
        <v>538</v>
      </c>
      <c r="D14" s="160" t="s">
        <v>190</v>
      </c>
      <c r="E14" s="196" t="s">
        <v>553</v>
      </c>
      <c r="F14" s="160">
        <v>2198</v>
      </c>
      <c r="G14" s="160">
        <v>2015</v>
      </c>
      <c r="H14" s="170" t="s">
        <v>142</v>
      </c>
      <c r="I14" s="241">
        <v>92400</v>
      </c>
      <c r="J14" s="164"/>
      <c r="K14" s="160"/>
    </row>
    <row r="15" spans="1:11" ht="15" customHeight="1">
      <c r="A15" s="162">
        <v>12</v>
      </c>
      <c r="B15" s="169" t="s">
        <v>489</v>
      </c>
      <c r="C15" s="170" t="s">
        <v>538</v>
      </c>
      <c r="D15" s="170" t="s">
        <v>191</v>
      </c>
      <c r="E15" s="195" t="s">
        <v>554</v>
      </c>
      <c r="F15" s="170">
        <v>1587</v>
      </c>
      <c r="G15" s="170">
        <v>2007</v>
      </c>
      <c r="H15" s="170" t="s">
        <v>144</v>
      </c>
      <c r="I15" s="241">
        <v>11600</v>
      </c>
      <c r="J15" s="175" t="s">
        <v>844</v>
      </c>
      <c r="K15" s="170">
        <v>400</v>
      </c>
    </row>
    <row r="16" spans="1:11" ht="15" customHeight="1">
      <c r="A16" s="161">
        <v>13</v>
      </c>
      <c r="B16" s="172" t="s">
        <v>481</v>
      </c>
      <c r="C16" s="171" t="s">
        <v>538</v>
      </c>
      <c r="D16" s="171" t="s">
        <v>192</v>
      </c>
      <c r="E16" s="193" t="s">
        <v>555</v>
      </c>
      <c r="F16" s="171">
        <v>1108</v>
      </c>
      <c r="G16" s="171">
        <v>2010</v>
      </c>
      <c r="H16" s="170" t="s">
        <v>145</v>
      </c>
      <c r="I16" s="241">
        <v>11200</v>
      </c>
      <c r="J16" s="170"/>
      <c r="K16" s="171"/>
    </row>
    <row r="17" spans="1:11" ht="15" customHeight="1">
      <c r="A17" s="161">
        <v>14</v>
      </c>
      <c r="B17" s="172" t="s">
        <v>490</v>
      </c>
      <c r="C17" s="171" t="s">
        <v>538</v>
      </c>
      <c r="D17" s="171" t="s">
        <v>193</v>
      </c>
      <c r="E17" s="193" t="s">
        <v>556</v>
      </c>
      <c r="F17" s="171">
        <v>1242</v>
      </c>
      <c r="G17" s="171">
        <v>2011</v>
      </c>
      <c r="H17" s="170" t="s">
        <v>146</v>
      </c>
      <c r="I17" s="241">
        <v>11800</v>
      </c>
      <c r="J17" s="174"/>
      <c r="K17" s="171"/>
    </row>
    <row r="18" spans="1:11" ht="15" customHeight="1">
      <c r="A18" s="162">
        <v>15</v>
      </c>
      <c r="B18" s="172" t="s">
        <v>490</v>
      </c>
      <c r="C18" s="171" t="s">
        <v>538</v>
      </c>
      <c r="D18" s="171" t="s">
        <v>194</v>
      </c>
      <c r="E18" s="193" t="s">
        <v>557</v>
      </c>
      <c r="F18" s="171">
        <v>1242</v>
      </c>
      <c r="G18" s="171">
        <v>2011</v>
      </c>
      <c r="H18" s="170" t="s">
        <v>146</v>
      </c>
      <c r="I18" s="241">
        <v>12400</v>
      </c>
      <c r="J18" s="174"/>
      <c r="K18" s="171"/>
    </row>
    <row r="19" spans="1:11" ht="15" customHeight="1">
      <c r="A19" s="162">
        <v>16</v>
      </c>
      <c r="B19" s="163" t="s">
        <v>491</v>
      </c>
      <c r="C19" s="164" t="s">
        <v>538</v>
      </c>
      <c r="D19" s="164" t="s">
        <v>195</v>
      </c>
      <c r="E19" s="194" t="s">
        <v>558</v>
      </c>
      <c r="F19" s="164">
        <v>1242</v>
      </c>
      <c r="G19" s="164">
        <v>2012</v>
      </c>
      <c r="H19" s="163" t="s">
        <v>146</v>
      </c>
      <c r="I19" s="241">
        <v>14300</v>
      </c>
      <c r="J19" s="164"/>
      <c r="K19" s="164"/>
    </row>
    <row r="20" spans="1:11" ht="15" customHeight="1">
      <c r="A20" s="162">
        <v>17</v>
      </c>
      <c r="B20" s="169" t="s">
        <v>492</v>
      </c>
      <c r="C20" s="170" t="s">
        <v>538</v>
      </c>
      <c r="D20" s="170" t="s">
        <v>196</v>
      </c>
      <c r="E20" s="195" t="s">
        <v>559</v>
      </c>
      <c r="F20" s="170">
        <v>1198</v>
      </c>
      <c r="G20" s="170">
        <v>2013</v>
      </c>
      <c r="H20" s="170" t="s">
        <v>145</v>
      </c>
      <c r="I20" s="241">
        <v>20400</v>
      </c>
      <c r="J20" s="164"/>
      <c r="K20" s="170"/>
    </row>
    <row r="21" spans="1:11" ht="15" customHeight="1">
      <c r="A21" s="162">
        <v>18</v>
      </c>
      <c r="B21" s="169" t="s">
        <v>492</v>
      </c>
      <c r="C21" s="170" t="s">
        <v>538</v>
      </c>
      <c r="D21" s="170" t="s">
        <v>197</v>
      </c>
      <c r="E21" s="195" t="s">
        <v>560</v>
      </c>
      <c r="F21" s="170">
        <v>1198</v>
      </c>
      <c r="G21" s="170">
        <v>2013</v>
      </c>
      <c r="H21" s="170" t="s">
        <v>145</v>
      </c>
      <c r="I21" s="241">
        <v>20500</v>
      </c>
      <c r="J21" s="164"/>
      <c r="K21" s="170"/>
    </row>
    <row r="22" spans="1:11" ht="15" customHeight="1">
      <c r="A22" s="161">
        <v>19</v>
      </c>
      <c r="B22" s="169" t="s">
        <v>492</v>
      </c>
      <c r="C22" s="170" t="s">
        <v>538</v>
      </c>
      <c r="D22" s="170" t="s">
        <v>198</v>
      </c>
      <c r="E22" s="195" t="s">
        <v>561</v>
      </c>
      <c r="F22" s="170">
        <v>1198</v>
      </c>
      <c r="G22" s="170">
        <v>2013</v>
      </c>
      <c r="H22" s="170" t="s">
        <v>145</v>
      </c>
      <c r="I22" s="241">
        <v>20200</v>
      </c>
      <c r="J22" s="164"/>
      <c r="K22" s="170"/>
    </row>
    <row r="23" spans="1:11" ht="15" customHeight="1">
      <c r="A23" s="161">
        <v>20</v>
      </c>
      <c r="B23" s="169" t="s">
        <v>492</v>
      </c>
      <c r="C23" s="170" t="s">
        <v>538</v>
      </c>
      <c r="D23" s="170" t="s">
        <v>199</v>
      </c>
      <c r="E23" s="195" t="s">
        <v>562</v>
      </c>
      <c r="F23" s="170">
        <v>1198</v>
      </c>
      <c r="G23" s="170">
        <v>2013</v>
      </c>
      <c r="H23" s="170" t="s">
        <v>145</v>
      </c>
      <c r="I23" s="241">
        <v>20300</v>
      </c>
      <c r="J23" s="164"/>
      <c r="K23" s="170"/>
    </row>
    <row r="24" spans="1:11" ht="15" customHeight="1">
      <c r="A24" s="161">
        <v>21</v>
      </c>
      <c r="B24" s="169" t="s">
        <v>492</v>
      </c>
      <c r="C24" s="170" t="s">
        <v>538</v>
      </c>
      <c r="D24" s="170" t="s">
        <v>200</v>
      </c>
      <c r="E24" s="195" t="s">
        <v>563</v>
      </c>
      <c r="F24" s="170">
        <v>1198</v>
      </c>
      <c r="G24" s="170">
        <v>2014</v>
      </c>
      <c r="H24" s="170" t="s">
        <v>145</v>
      </c>
      <c r="I24" s="241">
        <v>23900</v>
      </c>
      <c r="J24" s="164"/>
      <c r="K24" s="170"/>
    </row>
    <row r="25" spans="1:11" ht="15" customHeight="1">
      <c r="A25" s="162">
        <v>22</v>
      </c>
      <c r="B25" s="169" t="s">
        <v>492</v>
      </c>
      <c r="C25" s="170" t="s">
        <v>538</v>
      </c>
      <c r="D25" s="170" t="s">
        <v>201</v>
      </c>
      <c r="E25" s="195" t="s">
        <v>564</v>
      </c>
      <c r="F25" s="170">
        <v>1198</v>
      </c>
      <c r="G25" s="170">
        <v>2014</v>
      </c>
      <c r="H25" s="170" t="s">
        <v>145</v>
      </c>
      <c r="I25" s="241">
        <v>24000</v>
      </c>
      <c r="J25" s="164"/>
      <c r="K25" s="170"/>
    </row>
    <row r="26" spans="1:11" ht="15" customHeight="1">
      <c r="A26" s="162">
        <v>23</v>
      </c>
      <c r="B26" s="169" t="s">
        <v>493</v>
      </c>
      <c r="C26" s="170" t="s">
        <v>538</v>
      </c>
      <c r="D26" s="170" t="s">
        <v>202</v>
      </c>
      <c r="E26" s="195" t="s">
        <v>565</v>
      </c>
      <c r="F26" s="170">
        <v>1198</v>
      </c>
      <c r="G26" s="170">
        <v>2015</v>
      </c>
      <c r="H26" s="170" t="s">
        <v>146</v>
      </c>
      <c r="I26" s="241">
        <v>28000</v>
      </c>
      <c r="J26" s="164"/>
      <c r="K26" s="170"/>
    </row>
    <row r="27" spans="1:11" ht="15" customHeight="1">
      <c r="A27" s="162">
        <v>24</v>
      </c>
      <c r="B27" s="169" t="s">
        <v>494</v>
      </c>
      <c r="C27" s="170" t="s">
        <v>538</v>
      </c>
      <c r="D27" s="170" t="s">
        <v>203</v>
      </c>
      <c r="E27" s="195" t="s">
        <v>566</v>
      </c>
      <c r="F27" s="170">
        <v>1198</v>
      </c>
      <c r="G27" s="170">
        <v>2015</v>
      </c>
      <c r="H27" s="170" t="s">
        <v>146</v>
      </c>
      <c r="I27" s="241">
        <v>25100</v>
      </c>
      <c r="J27" s="164"/>
      <c r="K27" s="170"/>
    </row>
    <row r="28" spans="1:11" ht="15" customHeight="1">
      <c r="A28" s="162">
        <v>25</v>
      </c>
      <c r="B28" s="169" t="s">
        <v>493</v>
      </c>
      <c r="C28" s="170" t="s">
        <v>538</v>
      </c>
      <c r="D28" s="170" t="s">
        <v>204</v>
      </c>
      <c r="E28" s="195" t="s">
        <v>567</v>
      </c>
      <c r="F28" s="170">
        <v>1198</v>
      </c>
      <c r="G28" s="170">
        <v>2015</v>
      </c>
      <c r="H28" s="170" t="s">
        <v>146</v>
      </c>
      <c r="I28" s="241">
        <v>27900</v>
      </c>
      <c r="J28" s="164"/>
      <c r="K28" s="170"/>
    </row>
    <row r="29" spans="1:11" ht="15" customHeight="1">
      <c r="A29" s="161">
        <v>26</v>
      </c>
      <c r="B29" s="169" t="s">
        <v>493</v>
      </c>
      <c r="C29" s="170" t="s">
        <v>538</v>
      </c>
      <c r="D29" s="170" t="s">
        <v>205</v>
      </c>
      <c r="E29" s="195" t="s">
        <v>568</v>
      </c>
      <c r="F29" s="170">
        <v>1198</v>
      </c>
      <c r="G29" s="170">
        <v>2015</v>
      </c>
      <c r="H29" s="170" t="s">
        <v>146</v>
      </c>
      <c r="I29" s="241">
        <v>28100</v>
      </c>
      <c r="J29" s="164"/>
      <c r="K29" s="170"/>
    </row>
    <row r="30" spans="1:11" ht="15" customHeight="1">
      <c r="A30" s="161">
        <v>27</v>
      </c>
      <c r="B30" s="169" t="s">
        <v>493</v>
      </c>
      <c r="C30" s="170" t="s">
        <v>538</v>
      </c>
      <c r="D30" s="170" t="s">
        <v>206</v>
      </c>
      <c r="E30" s="195" t="s">
        <v>569</v>
      </c>
      <c r="F30" s="170">
        <v>1198</v>
      </c>
      <c r="G30" s="170">
        <v>2015</v>
      </c>
      <c r="H30" s="170" t="s">
        <v>146</v>
      </c>
      <c r="I30" s="241">
        <v>27800</v>
      </c>
      <c r="J30" s="164"/>
      <c r="K30" s="170"/>
    </row>
    <row r="31" spans="1:11" ht="15" customHeight="1">
      <c r="A31" s="162">
        <v>28</v>
      </c>
      <c r="B31" s="169" t="s">
        <v>493</v>
      </c>
      <c r="C31" s="170" t="s">
        <v>538</v>
      </c>
      <c r="D31" s="170" t="s">
        <v>207</v>
      </c>
      <c r="E31" s="195" t="s">
        <v>570</v>
      </c>
      <c r="F31" s="170">
        <v>1198</v>
      </c>
      <c r="G31" s="170">
        <v>2015</v>
      </c>
      <c r="H31" s="170" t="s">
        <v>146</v>
      </c>
      <c r="I31" s="241">
        <v>28300</v>
      </c>
      <c r="J31" s="164"/>
      <c r="K31" s="170"/>
    </row>
    <row r="32" spans="1:11" ht="15" customHeight="1">
      <c r="A32" s="162">
        <v>29</v>
      </c>
      <c r="B32" s="169" t="s">
        <v>495</v>
      </c>
      <c r="C32" s="170" t="s">
        <v>538</v>
      </c>
      <c r="D32" s="170" t="s">
        <v>208</v>
      </c>
      <c r="E32" s="195" t="s">
        <v>571</v>
      </c>
      <c r="F32" s="170">
        <v>1368</v>
      </c>
      <c r="G32" s="170">
        <v>2015</v>
      </c>
      <c r="H32" s="170" t="s">
        <v>146</v>
      </c>
      <c r="I32" s="241">
        <v>42500</v>
      </c>
      <c r="J32" s="164"/>
      <c r="K32" s="170"/>
    </row>
    <row r="33" spans="1:11" ht="15" customHeight="1">
      <c r="A33" s="162">
        <v>30</v>
      </c>
      <c r="B33" s="169" t="s">
        <v>496</v>
      </c>
      <c r="C33" s="170" t="s">
        <v>538</v>
      </c>
      <c r="D33" s="170" t="s">
        <v>209</v>
      </c>
      <c r="E33" s="195" t="s">
        <v>572</v>
      </c>
      <c r="F33" s="170">
        <v>1498</v>
      </c>
      <c r="G33" s="170">
        <v>2015</v>
      </c>
      <c r="H33" s="170" t="s">
        <v>146</v>
      </c>
      <c r="I33" s="241">
        <v>61500</v>
      </c>
      <c r="J33" s="164"/>
      <c r="K33" s="170"/>
    </row>
    <row r="34" spans="1:11" ht="15" customHeight="1">
      <c r="A34" s="162">
        <v>31</v>
      </c>
      <c r="B34" s="169" t="s">
        <v>481</v>
      </c>
      <c r="C34" s="170" t="s">
        <v>538</v>
      </c>
      <c r="D34" s="170" t="s">
        <v>210</v>
      </c>
      <c r="E34" s="195" t="s">
        <v>573</v>
      </c>
      <c r="F34" s="170">
        <v>1108</v>
      </c>
      <c r="G34" s="170">
        <v>2007</v>
      </c>
      <c r="H34" s="170" t="s">
        <v>147</v>
      </c>
      <c r="I34" s="241">
        <v>9100</v>
      </c>
      <c r="J34" s="170"/>
      <c r="K34" s="170"/>
    </row>
    <row r="35" spans="1:11" ht="15" customHeight="1">
      <c r="A35" s="161">
        <v>32</v>
      </c>
      <c r="B35" s="169" t="s">
        <v>481</v>
      </c>
      <c r="C35" s="170" t="s">
        <v>538</v>
      </c>
      <c r="D35" s="170" t="s">
        <v>211</v>
      </c>
      <c r="E35" s="195" t="s">
        <v>574</v>
      </c>
      <c r="F35" s="170">
        <v>1108</v>
      </c>
      <c r="G35" s="170">
        <v>2007</v>
      </c>
      <c r="H35" s="170" t="s">
        <v>148</v>
      </c>
      <c r="I35" s="241">
        <v>9500</v>
      </c>
      <c r="J35" s="170"/>
      <c r="K35" s="170"/>
    </row>
    <row r="36" spans="1:11" ht="15" customHeight="1">
      <c r="A36" s="161">
        <v>33</v>
      </c>
      <c r="B36" s="169" t="s">
        <v>490</v>
      </c>
      <c r="C36" s="171" t="s">
        <v>538</v>
      </c>
      <c r="D36" s="170" t="s">
        <v>212</v>
      </c>
      <c r="E36" s="195" t="s">
        <v>575</v>
      </c>
      <c r="F36" s="170">
        <v>1108</v>
      </c>
      <c r="G36" s="170">
        <v>2009</v>
      </c>
      <c r="H36" s="170" t="s">
        <v>148</v>
      </c>
      <c r="I36" s="241">
        <v>10900</v>
      </c>
      <c r="J36" s="174"/>
      <c r="K36" s="170"/>
    </row>
    <row r="37" spans="1:11" ht="15" customHeight="1">
      <c r="A37" s="161">
        <v>34</v>
      </c>
      <c r="B37" s="169" t="s">
        <v>490</v>
      </c>
      <c r="C37" s="171" t="s">
        <v>538</v>
      </c>
      <c r="D37" s="170" t="s">
        <v>213</v>
      </c>
      <c r="E37" s="195" t="s">
        <v>576</v>
      </c>
      <c r="F37" s="170">
        <v>1108</v>
      </c>
      <c r="G37" s="170">
        <v>2009</v>
      </c>
      <c r="H37" s="170" t="s">
        <v>148</v>
      </c>
      <c r="I37" s="241">
        <v>10900</v>
      </c>
      <c r="J37" s="174"/>
      <c r="K37" s="170"/>
    </row>
    <row r="38" spans="1:11" ht="15" customHeight="1">
      <c r="A38" s="162">
        <v>35</v>
      </c>
      <c r="B38" s="169" t="s">
        <v>490</v>
      </c>
      <c r="C38" s="171" t="s">
        <v>538</v>
      </c>
      <c r="D38" s="170" t="s">
        <v>214</v>
      </c>
      <c r="E38" s="195" t="s">
        <v>577</v>
      </c>
      <c r="F38" s="170">
        <v>1108</v>
      </c>
      <c r="G38" s="170">
        <v>2009</v>
      </c>
      <c r="H38" s="170" t="s">
        <v>148</v>
      </c>
      <c r="I38" s="241">
        <v>11100</v>
      </c>
      <c r="J38" s="174"/>
      <c r="K38" s="170"/>
    </row>
    <row r="39" spans="1:11" ht="15" customHeight="1">
      <c r="A39" s="162">
        <v>36</v>
      </c>
      <c r="B39" s="169" t="s">
        <v>490</v>
      </c>
      <c r="C39" s="171" t="s">
        <v>538</v>
      </c>
      <c r="D39" s="170" t="s">
        <v>215</v>
      </c>
      <c r="E39" s="195" t="s">
        <v>578</v>
      </c>
      <c r="F39" s="170">
        <v>1108</v>
      </c>
      <c r="G39" s="170">
        <v>2009</v>
      </c>
      <c r="H39" s="170" t="s">
        <v>148</v>
      </c>
      <c r="I39" s="241">
        <v>11100</v>
      </c>
      <c r="J39" s="174"/>
      <c r="K39" s="170"/>
    </row>
    <row r="40" spans="1:11" ht="15" customHeight="1">
      <c r="A40" s="162">
        <v>37</v>
      </c>
      <c r="B40" s="172" t="s">
        <v>481</v>
      </c>
      <c r="C40" s="171" t="s">
        <v>538</v>
      </c>
      <c r="D40" s="170" t="s">
        <v>216</v>
      </c>
      <c r="E40" s="195" t="s">
        <v>579</v>
      </c>
      <c r="F40" s="170">
        <v>1108</v>
      </c>
      <c r="G40" s="170">
        <v>2010</v>
      </c>
      <c r="H40" s="170" t="s">
        <v>148</v>
      </c>
      <c r="I40" s="241">
        <v>11500</v>
      </c>
      <c r="J40" s="174"/>
      <c r="K40" s="170"/>
    </row>
    <row r="41" spans="1:11" ht="15" customHeight="1">
      <c r="A41" s="162">
        <v>38</v>
      </c>
      <c r="B41" s="172" t="s">
        <v>481</v>
      </c>
      <c r="C41" s="171" t="s">
        <v>538</v>
      </c>
      <c r="D41" s="170" t="s">
        <v>217</v>
      </c>
      <c r="E41" s="195" t="s">
        <v>580</v>
      </c>
      <c r="F41" s="170">
        <v>1108</v>
      </c>
      <c r="G41" s="170">
        <v>2010</v>
      </c>
      <c r="H41" s="170" t="s">
        <v>148</v>
      </c>
      <c r="I41" s="241">
        <v>11800</v>
      </c>
      <c r="J41" s="174"/>
      <c r="K41" s="170"/>
    </row>
    <row r="42" spans="1:11" ht="15" customHeight="1">
      <c r="A42" s="161">
        <v>39</v>
      </c>
      <c r="B42" s="172" t="s">
        <v>490</v>
      </c>
      <c r="C42" s="171" t="s">
        <v>538</v>
      </c>
      <c r="D42" s="171" t="s">
        <v>218</v>
      </c>
      <c r="E42" s="193" t="s">
        <v>581</v>
      </c>
      <c r="F42" s="171">
        <v>1242</v>
      </c>
      <c r="G42" s="171">
        <v>2011</v>
      </c>
      <c r="H42" s="170" t="s">
        <v>148</v>
      </c>
      <c r="I42" s="241">
        <v>11100</v>
      </c>
      <c r="J42" s="174"/>
      <c r="K42" s="171"/>
    </row>
    <row r="43" spans="1:11" ht="15" customHeight="1">
      <c r="A43" s="161">
        <v>40</v>
      </c>
      <c r="B43" s="172" t="s">
        <v>490</v>
      </c>
      <c r="C43" s="171" t="s">
        <v>538</v>
      </c>
      <c r="D43" s="171" t="s">
        <v>219</v>
      </c>
      <c r="E43" s="193" t="s">
        <v>582</v>
      </c>
      <c r="F43" s="171">
        <v>1242</v>
      </c>
      <c r="G43" s="171">
        <v>2011</v>
      </c>
      <c r="H43" s="170" t="s">
        <v>148</v>
      </c>
      <c r="I43" s="241">
        <v>11300</v>
      </c>
      <c r="J43" s="174"/>
      <c r="K43" s="171"/>
    </row>
    <row r="44" spans="1:11" ht="15" customHeight="1">
      <c r="A44" s="162">
        <v>41</v>
      </c>
      <c r="B44" s="172" t="s">
        <v>490</v>
      </c>
      <c r="C44" s="171" t="s">
        <v>538</v>
      </c>
      <c r="D44" s="171" t="s">
        <v>220</v>
      </c>
      <c r="E44" s="193" t="s">
        <v>583</v>
      </c>
      <c r="F44" s="171">
        <v>1242</v>
      </c>
      <c r="G44" s="171">
        <v>2011</v>
      </c>
      <c r="H44" s="170" t="s">
        <v>148</v>
      </c>
      <c r="I44" s="241">
        <v>11600</v>
      </c>
      <c r="J44" s="174"/>
      <c r="K44" s="171"/>
    </row>
    <row r="45" spans="1:11" ht="15" customHeight="1">
      <c r="A45" s="162">
        <v>42</v>
      </c>
      <c r="B45" s="172" t="s">
        <v>490</v>
      </c>
      <c r="C45" s="171" t="s">
        <v>538</v>
      </c>
      <c r="D45" s="171" t="s">
        <v>221</v>
      </c>
      <c r="E45" s="193" t="s">
        <v>584</v>
      </c>
      <c r="F45" s="171">
        <v>1242</v>
      </c>
      <c r="G45" s="171">
        <v>2011</v>
      </c>
      <c r="H45" s="170" t="s">
        <v>148</v>
      </c>
      <c r="I45" s="241">
        <v>11600</v>
      </c>
      <c r="J45" s="174"/>
      <c r="K45" s="171"/>
    </row>
    <row r="46" spans="1:11" ht="15" customHeight="1">
      <c r="A46" s="162">
        <v>43</v>
      </c>
      <c r="B46" s="172" t="s">
        <v>490</v>
      </c>
      <c r="C46" s="171" t="s">
        <v>538</v>
      </c>
      <c r="D46" s="171" t="s">
        <v>222</v>
      </c>
      <c r="E46" s="193" t="s">
        <v>585</v>
      </c>
      <c r="F46" s="171">
        <v>1242</v>
      </c>
      <c r="G46" s="171">
        <v>2011</v>
      </c>
      <c r="H46" s="170" t="s">
        <v>148</v>
      </c>
      <c r="I46" s="241">
        <v>11900</v>
      </c>
      <c r="J46" s="174"/>
      <c r="K46" s="171"/>
    </row>
    <row r="47" spans="1:11" ht="15" customHeight="1">
      <c r="A47" s="162">
        <v>44</v>
      </c>
      <c r="B47" s="172" t="s">
        <v>490</v>
      </c>
      <c r="C47" s="171" t="s">
        <v>538</v>
      </c>
      <c r="D47" s="171" t="s">
        <v>223</v>
      </c>
      <c r="E47" s="193" t="s">
        <v>586</v>
      </c>
      <c r="F47" s="171">
        <v>1242</v>
      </c>
      <c r="G47" s="171">
        <v>2011</v>
      </c>
      <c r="H47" s="170" t="s">
        <v>148</v>
      </c>
      <c r="I47" s="241">
        <v>12000</v>
      </c>
      <c r="J47" s="174"/>
      <c r="K47" s="171"/>
    </row>
    <row r="48" spans="1:11" ht="15" customHeight="1">
      <c r="A48" s="161">
        <v>45</v>
      </c>
      <c r="B48" s="172" t="s">
        <v>490</v>
      </c>
      <c r="C48" s="171" t="s">
        <v>538</v>
      </c>
      <c r="D48" s="171" t="s">
        <v>224</v>
      </c>
      <c r="E48" s="193" t="s">
        <v>587</v>
      </c>
      <c r="F48" s="171">
        <v>1242</v>
      </c>
      <c r="G48" s="171">
        <v>2011</v>
      </c>
      <c r="H48" s="170" t="s">
        <v>148</v>
      </c>
      <c r="I48" s="241">
        <v>12400</v>
      </c>
      <c r="J48" s="174"/>
      <c r="K48" s="171"/>
    </row>
    <row r="49" spans="1:11" ht="15" customHeight="1">
      <c r="A49" s="161">
        <v>46</v>
      </c>
      <c r="B49" s="169" t="s">
        <v>498</v>
      </c>
      <c r="C49" s="170" t="s">
        <v>538</v>
      </c>
      <c r="D49" s="170" t="s">
        <v>225</v>
      </c>
      <c r="E49" s="195" t="s">
        <v>588</v>
      </c>
      <c r="F49" s="170">
        <v>1600</v>
      </c>
      <c r="G49" s="170">
        <v>2007</v>
      </c>
      <c r="H49" s="170" t="s">
        <v>148</v>
      </c>
      <c r="I49" s="241">
        <v>12800</v>
      </c>
      <c r="J49" s="170"/>
      <c r="K49" s="170"/>
    </row>
    <row r="50" spans="1:11" ht="15" customHeight="1">
      <c r="A50" s="161">
        <v>47</v>
      </c>
      <c r="B50" s="163" t="s">
        <v>491</v>
      </c>
      <c r="C50" s="164" t="s">
        <v>538</v>
      </c>
      <c r="D50" s="164" t="s">
        <v>226</v>
      </c>
      <c r="E50" s="194" t="s">
        <v>589</v>
      </c>
      <c r="F50" s="164">
        <v>1242</v>
      </c>
      <c r="G50" s="164">
        <v>2012</v>
      </c>
      <c r="H50" s="163" t="s">
        <v>148</v>
      </c>
      <c r="I50" s="241">
        <v>13100</v>
      </c>
      <c r="J50" s="164"/>
      <c r="K50" s="164"/>
    </row>
    <row r="51" spans="1:11" ht="15" customHeight="1">
      <c r="A51" s="162">
        <v>48</v>
      </c>
      <c r="B51" s="163" t="s">
        <v>491</v>
      </c>
      <c r="C51" s="164" t="s">
        <v>538</v>
      </c>
      <c r="D51" s="164" t="s">
        <v>227</v>
      </c>
      <c r="E51" s="194" t="s">
        <v>590</v>
      </c>
      <c r="F51" s="164">
        <v>1242</v>
      </c>
      <c r="G51" s="164">
        <v>2012</v>
      </c>
      <c r="H51" s="163" t="s">
        <v>148</v>
      </c>
      <c r="I51" s="241">
        <v>13400</v>
      </c>
      <c r="J51" s="164"/>
      <c r="K51" s="164"/>
    </row>
    <row r="52" spans="1:11" ht="15" customHeight="1">
      <c r="A52" s="162">
        <v>49</v>
      </c>
      <c r="B52" s="163" t="s">
        <v>492</v>
      </c>
      <c r="C52" s="164" t="s">
        <v>538</v>
      </c>
      <c r="D52" s="164" t="s">
        <v>228</v>
      </c>
      <c r="E52" s="194" t="s">
        <v>591</v>
      </c>
      <c r="F52" s="170">
        <v>1198</v>
      </c>
      <c r="G52" s="170">
        <v>2013</v>
      </c>
      <c r="H52" s="170" t="s">
        <v>148</v>
      </c>
      <c r="I52" s="241">
        <v>20100</v>
      </c>
      <c r="J52" s="164"/>
      <c r="K52" s="170"/>
    </row>
    <row r="53" spans="1:11" ht="15" customHeight="1">
      <c r="A53" s="162">
        <v>50</v>
      </c>
      <c r="B53" s="163" t="s">
        <v>492</v>
      </c>
      <c r="C53" s="164" t="s">
        <v>538</v>
      </c>
      <c r="D53" s="164" t="s">
        <v>229</v>
      </c>
      <c r="E53" s="194" t="s">
        <v>592</v>
      </c>
      <c r="F53" s="170">
        <v>1198</v>
      </c>
      <c r="G53" s="170">
        <v>2013</v>
      </c>
      <c r="H53" s="170" t="s">
        <v>148</v>
      </c>
      <c r="I53" s="241">
        <v>20400</v>
      </c>
      <c r="J53" s="164"/>
      <c r="K53" s="170"/>
    </row>
    <row r="54" spans="1:11" ht="15" customHeight="1">
      <c r="A54" s="162">
        <v>51</v>
      </c>
      <c r="B54" s="163" t="s">
        <v>499</v>
      </c>
      <c r="C54" s="164" t="s">
        <v>538</v>
      </c>
      <c r="D54" s="164" t="s">
        <v>230</v>
      </c>
      <c r="E54" s="194" t="s">
        <v>593</v>
      </c>
      <c r="F54" s="164">
        <v>1199</v>
      </c>
      <c r="G54" s="164">
        <v>2014</v>
      </c>
      <c r="H54" s="163" t="s">
        <v>148</v>
      </c>
      <c r="I54" s="241">
        <v>27400</v>
      </c>
      <c r="J54" s="164" t="s">
        <v>846</v>
      </c>
      <c r="K54" s="164">
        <v>400</v>
      </c>
    </row>
    <row r="55" spans="1:11" ht="15" customHeight="1">
      <c r="A55" s="161">
        <v>52</v>
      </c>
      <c r="B55" s="163" t="s">
        <v>499</v>
      </c>
      <c r="C55" s="164" t="s">
        <v>538</v>
      </c>
      <c r="D55" s="164" t="s">
        <v>231</v>
      </c>
      <c r="E55" s="194" t="s">
        <v>594</v>
      </c>
      <c r="F55" s="164">
        <v>1199</v>
      </c>
      <c r="G55" s="164">
        <v>2014</v>
      </c>
      <c r="H55" s="163" t="s">
        <v>148</v>
      </c>
      <c r="I55" s="241">
        <v>27800</v>
      </c>
      <c r="J55" s="164"/>
      <c r="K55" s="164"/>
    </row>
    <row r="56" spans="1:11" ht="15" customHeight="1">
      <c r="A56" s="161">
        <v>53</v>
      </c>
      <c r="B56" s="163" t="s">
        <v>499</v>
      </c>
      <c r="C56" s="164" t="s">
        <v>538</v>
      </c>
      <c r="D56" s="164" t="s">
        <v>232</v>
      </c>
      <c r="E56" s="194" t="s">
        <v>595</v>
      </c>
      <c r="F56" s="164">
        <v>1199</v>
      </c>
      <c r="G56" s="164">
        <v>2014</v>
      </c>
      <c r="H56" s="163" t="s">
        <v>148</v>
      </c>
      <c r="I56" s="241">
        <v>27900</v>
      </c>
      <c r="J56" s="164"/>
      <c r="K56" s="164"/>
    </row>
    <row r="57" spans="1:11" ht="15" customHeight="1">
      <c r="A57" s="162">
        <v>54</v>
      </c>
      <c r="B57" s="163" t="s">
        <v>499</v>
      </c>
      <c r="C57" s="164" t="s">
        <v>538</v>
      </c>
      <c r="D57" s="164" t="s">
        <v>233</v>
      </c>
      <c r="E57" s="194" t="s">
        <v>596</v>
      </c>
      <c r="F57" s="164">
        <v>1199</v>
      </c>
      <c r="G57" s="164">
        <v>2014</v>
      </c>
      <c r="H57" s="163" t="s">
        <v>148</v>
      </c>
      <c r="I57" s="241">
        <v>27800</v>
      </c>
      <c r="J57" s="164"/>
      <c r="K57" s="164"/>
    </row>
    <row r="58" spans="1:11" ht="15" customHeight="1">
      <c r="A58" s="162">
        <v>55</v>
      </c>
      <c r="B58" s="169" t="s">
        <v>500</v>
      </c>
      <c r="C58" s="170" t="s">
        <v>538</v>
      </c>
      <c r="D58" s="170" t="s">
        <v>234</v>
      </c>
      <c r="E58" s="195" t="s">
        <v>597</v>
      </c>
      <c r="F58" s="170">
        <v>1242</v>
      </c>
      <c r="G58" s="170">
        <v>2015</v>
      </c>
      <c r="H58" s="163" t="s">
        <v>148</v>
      </c>
      <c r="I58" s="241">
        <v>28100</v>
      </c>
      <c r="J58" s="164"/>
      <c r="K58" s="170"/>
    </row>
    <row r="59" spans="1:11" ht="15" customHeight="1">
      <c r="A59" s="162">
        <v>56</v>
      </c>
      <c r="B59" s="169" t="s">
        <v>500</v>
      </c>
      <c r="C59" s="170" t="s">
        <v>538</v>
      </c>
      <c r="D59" s="170" t="s">
        <v>235</v>
      </c>
      <c r="E59" s="195" t="s">
        <v>598</v>
      </c>
      <c r="F59" s="170">
        <v>1242</v>
      </c>
      <c r="G59" s="170">
        <v>2015</v>
      </c>
      <c r="H59" s="163" t="s">
        <v>148</v>
      </c>
      <c r="I59" s="241">
        <v>28000</v>
      </c>
      <c r="J59" s="164"/>
      <c r="K59" s="170"/>
    </row>
    <row r="60" spans="1:11" ht="15" customHeight="1">
      <c r="A60" s="162">
        <v>57</v>
      </c>
      <c r="B60" s="169" t="s">
        <v>501</v>
      </c>
      <c r="C60" s="170" t="s">
        <v>538</v>
      </c>
      <c r="D60" s="170" t="s">
        <v>236</v>
      </c>
      <c r="E60" s="195" t="s">
        <v>599</v>
      </c>
      <c r="F60" s="170">
        <v>1598</v>
      </c>
      <c r="G60" s="170">
        <v>2015</v>
      </c>
      <c r="H60" s="163" t="s">
        <v>148</v>
      </c>
      <c r="I60" s="241">
        <v>46300</v>
      </c>
      <c r="J60" s="164"/>
      <c r="K60" s="170"/>
    </row>
    <row r="61" spans="1:11" ht="15" customHeight="1">
      <c r="A61" s="161">
        <v>58</v>
      </c>
      <c r="B61" s="169" t="s">
        <v>502</v>
      </c>
      <c r="C61" s="160" t="s">
        <v>538</v>
      </c>
      <c r="D61" s="160" t="s">
        <v>237</v>
      </c>
      <c r="E61" s="196" t="s">
        <v>600</v>
      </c>
      <c r="F61" s="160">
        <v>1598</v>
      </c>
      <c r="G61" s="160">
        <v>2015</v>
      </c>
      <c r="H61" s="163" t="s">
        <v>148</v>
      </c>
      <c r="I61" s="241">
        <v>45100</v>
      </c>
      <c r="J61" s="164"/>
      <c r="K61" s="160"/>
    </row>
    <row r="62" spans="1:11" ht="15" customHeight="1">
      <c r="A62" s="161">
        <v>59</v>
      </c>
      <c r="B62" s="169" t="s">
        <v>481</v>
      </c>
      <c r="C62" s="170" t="s">
        <v>538</v>
      </c>
      <c r="D62" s="170" t="s">
        <v>238</v>
      </c>
      <c r="E62" s="195" t="s">
        <v>601</v>
      </c>
      <c r="F62" s="170">
        <v>1108</v>
      </c>
      <c r="G62" s="170">
        <v>2007</v>
      </c>
      <c r="H62" s="170" t="s">
        <v>149</v>
      </c>
      <c r="I62" s="241">
        <v>9400</v>
      </c>
      <c r="J62" s="175"/>
      <c r="K62" s="170"/>
    </row>
    <row r="63" spans="1:11" ht="15" customHeight="1">
      <c r="A63" s="161">
        <v>60</v>
      </c>
      <c r="B63" s="169" t="s">
        <v>481</v>
      </c>
      <c r="C63" s="170" t="s">
        <v>538</v>
      </c>
      <c r="D63" s="170" t="s">
        <v>239</v>
      </c>
      <c r="E63" s="195" t="s">
        <v>602</v>
      </c>
      <c r="F63" s="170">
        <v>1108</v>
      </c>
      <c r="G63" s="170">
        <v>2007</v>
      </c>
      <c r="H63" s="170" t="s">
        <v>149</v>
      </c>
      <c r="I63" s="241">
        <v>9700</v>
      </c>
      <c r="J63" s="175"/>
      <c r="K63" s="170"/>
    </row>
    <row r="64" spans="1:11" ht="15" customHeight="1">
      <c r="A64" s="162">
        <v>61</v>
      </c>
      <c r="B64" s="172" t="s">
        <v>481</v>
      </c>
      <c r="C64" s="171" t="s">
        <v>538</v>
      </c>
      <c r="D64" s="170" t="s">
        <v>240</v>
      </c>
      <c r="E64" s="195" t="s">
        <v>603</v>
      </c>
      <c r="F64" s="170">
        <v>1108</v>
      </c>
      <c r="G64" s="170">
        <v>2007</v>
      </c>
      <c r="H64" s="170" t="s">
        <v>150</v>
      </c>
      <c r="I64" s="241">
        <v>9100</v>
      </c>
      <c r="J64" s="175"/>
      <c r="K64" s="170"/>
    </row>
    <row r="65" spans="1:11" ht="15" customHeight="1">
      <c r="A65" s="162">
        <v>62</v>
      </c>
      <c r="B65" s="163" t="s">
        <v>491</v>
      </c>
      <c r="C65" s="164" t="s">
        <v>538</v>
      </c>
      <c r="D65" s="164" t="s">
        <v>241</v>
      </c>
      <c r="E65" s="194" t="s">
        <v>604</v>
      </c>
      <c r="F65" s="164">
        <v>1242</v>
      </c>
      <c r="G65" s="164">
        <v>2012</v>
      </c>
      <c r="H65" s="163" t="s">
        <v>150</v>
      </c>
      <c r="I65" s="241">
        <v>14800</v>
      </c>
      <c r="J65" s="164"/>
      <c r="K65" s="164"/>
    </row>
    <row r="66" spans="1:11" ht="15" customHeight="1">
      <c r="A66" s="162">
        <v>63</v>
      </c>
      <c r="B66" s="163" t="s">
        <v>491</v>
      </c>
      <c r="C66" s="164" t="s">
        <v>538</v>
      </c>
      <c r="D66" s="164" t="s">
        <v>242</v>
      </c>
      <c r="E66" s="194" t="s">
        <v>605</v>
      </c>
      <c r="F66" s="164">
        <v>1242</v>
      </c>
      <c r="G66" s="164">
        <v>2012</v>
      </c>
      <c r="H66" s="163" t="s">
        <v>150</v>
      </c>
      <c r="I66" s="241">
        <v>14500</v>
      </c>
      <c r="J66" s="164"/>
      <c r="K66" s="164"/>
    </row>
    <row r="67" spans="1:11" ht="15" customHeight="1">
      <c r="A67" s="162">
        <v>64</v>
      </c>
      <c r="B67" s="163" t="s">
        <v>503</v>
      </c>
      <c r="C67" s="164" t="s">
        <v>538</v>
      </c>
      <c r="D67" s="164" t="s">
        <v>243</v>
      </c>
      <c r="E67" s="194" t="s">
        <v>606</v>
      </c>
      <c r="F67" s="164">
        <v>1198</v>
      </c>
      <c r="G67" s="164">
        <v>2014</v>
      </c>
      <c r="H67" s="163" t="s">
        <v>150</v>
      </c>
      <c r="I67" s="241">
        <v>24600</v>
      </c>
      <c r="J67" s="164"/>
      <c r="K67" s="164"/>
    </row>
    <row r="68" spans="1:11" ht="15" customHeight="1">
      <c r="A68" s="161">
        <v>65</v>
      </c>
      <c r="B68" s="163" t="s">
        <v>503</v>
      </c>
      <c r="C68" s="164" t="s">
        <v>538</v>
      </c>
      <c r="D68" s="164" t="s">
        <v>244</v>
      </c>
      <c r="E68" s="194" t="s">
        <v>607</v>
      </c>
      <c r="F68" s="164">
        <v>1198</v>
      </c>
      <c r="G68" s="164">
        <v>2014</v>
      </c>
      <c r="H68" s="163" t="s">
        <v>150</v>
      </c>
      <c r="I68" s="241">
        <v>25000</v>
      </c>
      <c r="J68" s="164"/>
      <c r="K68" s="164"/>
    </row>
    <row r="69" spans="1:11" ht="15" customHeight="1">
      <c r="A69" s="161">
        <v>66</v>
      </c>
      <c r="B69" s="169" t="s">
        <v>504</v>
      </c>
      <c r="C69" s="170" t="s">
        <v>538</v>
      </c>
      <c r="D69" s="170" t="s">
        <v>245</v>
      </c>
      <c r="E69" s="195" t="s">
        <v>608</v>
      </c>
      <c r="F69" s="170">
        <v>999</v>
      </c>
      <c r="G69" s="170">
        <v>2015</v>
      </c>
      <c r="H69" s="170" t="s">
        <v>150</v>
      </c>
      <c r="I69" s="241">
        <v>30800</v>
      </c>
      <c r="J69" s="164"/>
      <c r="K69" s="170"/>
    </row>
    <row r="70" spans="1:11" ht="15" customHeight="1">
      <c r="A70" s="162">
        <v>67</v>
      </c>
      <c r="B70" s="169" t="s">
        <v>505</v>
      </c>
      <c r="C70" s="170" t="s">
        <v>538</v>
      </c>
      <c r="D70" s="170" t="s">
        <v>246</v>
      </c>
      <c r="E70" s="195" t="s">
        <v>609</v>
      </c>
      <c r="F70" s="170">
        <v>1197</v>
      </c>
      <c r="G70" s="170">
        <v>2015</v>
      </c>
      <c r="H70" s="170" t="s">
        <v>150</v>
      </c>
      <c r="I70" s="241">
        <v>31600</v>
      </c>
      <c r="J70" s="164"/>
      <c r="K70" s="170"/>
    </row>
    <row r="71" spans="1:11" ht="15" customHeight="1">
      <c r="A71" s="162">
        <v>68</v>
      </c>
      <c r="B71" s="163" t="s">
        <v>487</v>
      </c>
      <c r="C71" s="164" t="s">
        <v>538</v>
      </c>
      <c r="D71" s="164" t="s">
        <v>247</v>
      </c>
      <c r="E71" s="194" t="s">
        <v>610</v>
      </c>
      <c r="F71" s="164">
        <v>1395</v>
      </c>
      <c r="G71" s="164">
        <v>2013</v>
      </c>
      <c r="H71" s="170" t="s">
        <v>150</v>
      </c>
      <c r="I71" s="241">
        <v>43500</v>
      </c>
      <c r="J71" s="164"/>
      <c r="K71" s="164"/>
    </row>
    <row r="72" spans="1:11" ht="15" customHeight="1">
      <c r="A72" s="162">
        <v>69</v>
      </c>
      <c r="B72" s="169" t="s">
        <v>506</v>
      </c>
      <c r="C72" s="170" t="s">
        <v>538</v>
      </c>
      <c r="D72" s="170" t="s">
        <v>248</v>
      </c>
      <c r="E72" s="195" t="s">
        <v>611</v>
      </c>
      <c r="F72" s="170">
        <v>1395</v>
      </c>
      <c r="G72" s="170">
        <v>2015</v>
      </c>
      <c r="H72" s="170" t="s">
        <v>150</v>
      </c>
      <c r="I72" s="241">
        <v>47800</v>
      </c>
      <c r="J72" s="164"/>
      <c r="K72" s="170"/>
    </row>
    <row r="73" spans="1:11" ht="15" customHeight="1">
      <c r="A73" s="162">
        <v>70</v>
      </c>
      <c r="B73" s="170" t="s">
        <v>541</v>
      </c>
      <c r="C73" s="160" t="s">
        <v>539</v>
      </c>
      <c r="D73" s="170" t="s">
        <v>249</v>
      </c>
      <c r="E73" s="195" t="s">
        <v>612</v>
      </c>
      <c r="F73" s="170">
        <v>0</v>
      </c>
      <c r="G73" s="170">
        <v>2001</v>
      </c>
      <c r="H73" s="170" t="s">
        <v>151</v>
      </c>
      <c r="I73" s="240">
        <v>1500</v>
      </c>
      <c r="J73" s="236"/>
      <c r="K73" s="170"/>
    </row>
    <row r="74" spans="1:11" ht="15" customHeight="1">
      <c r="A74" s="161">
        <v>71</v>
      </c>
      <c r="B74" s="169" t="s">
        <v>490</v>
      </c>
      <c r="C74" s="170" t="s">
        <v>538</v>
      </c>
      <c r="D74" s="170" t="s">
        <v>250</v>
      </c>
      <c r="E74" s="195" t="s">
        <v>613</v>
      </c>
      <c r="F74" s="170">
        <v>1108</v>
      </c>
      <c r="G74" s="170">
        <v>2007</v>
      </c>
      <c r="H74" s="170" t="s">
        <v>152</v>
      </c>
      <c r="I74" s="241">
        <v>9300</v>
      </c>
      <c r="J74" s="174"/>
      <c r="K74" s="170"/>
    </row>
    <row r="75" spans="1:11" ht="15" customHeight="1">
      <c r="A75" s="161">
        <v>72</v>
      </c>
      <c r="B75" s="169" t="s">
        <v>490</v>
      </c>
      <c r="C75" s="170" t="s">
        <v>538</v>
      </c>
      <c r="D75" s="170" t="s">
        <v>251</v>
      </c>
      <c r="E75" s="195" t="s">
        <v>614</v>
      </c>
      <c r="F75" s="170">
        <v>1108</v>
      </c>
      <c r="G75" s="170">
        <v>2007</v>
      </c>
      <c r="H75" s="170" t="s">
        <v>152</v>
      </c>
      <c r="I75" s="241">
        <v>9300</v>
      </c>
      <c r="J75" s="174"/>
      <c r="K75" s="170"/>
    </row>
    <row r="76" spans="1:11" ht="15" customHeight="1">
      <c r="A76" s="161">
        <v>73</v>
      </c>
      <c r="B76" s="169" t="s">
        <v>481</v>
      </c>
      <c r="C76" s="170" t="s">
        <v>538</v>
      </c>
      <c r="D76" s="170" t="s">
        <v>252</v>
      </c>
      <c r="E76" s="195" t="s">
        <v>615</v>
      </c>
      <c r="F76" s="170">
        <v>1108</v>
      </c>
      <c r="G76" s="170">
        <v>2007</v>
      </c>
      <c r="H76" s="170" t="s">
        <v>153</v>
      </c>
      <c r="I76" s="241">
        <v>9300</v>
      </c>
      <c r="J76" s="175"/>
      <c r="K76" s="170"/>
    </row>
    <row r="77" spans="1:11" ht="15" customHeight="1">
      <c r="A77" s="162">
        <v>74</v>
      </c>
      <c r="B77" s="172" t="s">
        <v>490</v>
      </c>
      <c r="C77" s="171" t="s">
        <v>538</v>
      </c>
      <c r="D77" s="171" t="s">
        <v>253</v>
      </c>
      <c r="E77" s="193" t="s">
        <v>616</v>
      </c>
      <c r="F77" s="171">
        <v>1242</v>
      </c>
      <c r="G77" s="171">
        <v>2011</v>
      </c>
      <c r="H77" s="170" t="s">
        <v>153</v>
      </c>
      <c r="I77" s="241">
        <v>11900</v>
      </c>
      <c r="J77" s="174"/>
      <c r="K77" s="171"/>
    </row>
    <row r="78" spans="1:11" ht="15" customHeight="1">
      <c r="A78" s="162">
        <v>75</v>
      </c>
      <c r="B78" s="163" t="s">
        <v>491</v>
      </c>
      <c r="C78" s="164" t="s">
        <v>538</v>
      </c>
      <c r="D78" s="164" t="s">
        <v>254</v>
      </c>
      <c r="E78" s="194" t="s">
        <v>617</v>
      </c>
      <c r="F78" s="164">
        <v>1242</v>
      </c>
      <c r="G78" s="164">
        <v>2012</v>
      </c>
      <c r="H78" s="163" t="s">
        <v>153</v>
      </c>
      <c r="I78" s="241">
        <v>14700</v>
      </c>
      <c r="J78" s="164"/>
      <c r="K78" s="164"/>
    </row>
    <row r="79" spans="1:11" ht="15" customHeight="1">
      <c r="A79" s="162">
        <v>76</v>
      </c>
      <c r="B79" s="169" t="s">
        <v>492</v>
      </c>
      <c r="C79" s="170" t="s">
        <v>538</v>
      </c>
      <c r="D79" s="170" t="s">
        <v>255</v>
      </c>
      <c r="E79" s="195" t="s">
        <v>618</v>
      </c>
      <c r="F79" s="170">
        <v>1198</v>
      </c>
      <c r="G79" s="170">
        <v>2013</v>
      </c>
      <c r="H79" s="170" t="s">
        <v>153</v>
      </c>
      <c r="I79" s="241">
        <v>21000</v>
      </c>
      <c r="J79" s="164"/>
      <c r="K79" s="170"/>
    </row>
    <row r="80" spans="1:11" ht="15" customHeight="1">
      <c r="A80" s="162">
        <v>77</v>
      </c>
      <c r="B80" s="169" t="s">
        <v>492</v>
      </c>
      <c r="C80" s="170" t="s">
        <v>538</v>
      </c>
      <c r="D80" s="170" t="s">
        <v>256</v>
      </c>
      <c r="E80" s="195" t="s">
        <v>619</v>
      </c>
      <c r="F80" s="170">
        <v>1198</v>
      </c>
      <c r="G80" s="170">
        <v>2013</v>
      </c>
      <c r="H80" s="170" t="s">
        <v>153</v>
      </c>
      <c r="I80" s="241">
        <v>21100</v>
      </c>
      <c r="J80" s="164"/>
      <c r="K80" s="170"/>
    </row>
    <row r="81" spans="1:11" ht="15" customHeight="1">
      <c r="A81" s="161">
        <v>78</v>
      </c>
      <c r="B81" s="163" t="s">
        <v>507</v>
      </c>
      <c r="C81" s="164" t="s">
        <v>538</v>
      </c>
      <c r="D81" s="164" t="s">
        <v>257</v>
      </c>
      <c r="E81" s="194" t="s">
        <v>620</v>
      </c>
      <c r="F81" s="164">
        <v>1242</v>
      </c>
      <c r="G81" s="164">
        <v>2014</v>
      </c>
      <c r="H81" s="170" t="s">
        <v>153</v>
      </c>
      <c r="I81" s="241">
        <v>24800</v>
      </c>
      <c r="J81" s="164"/>
      <c r="K81" s="164"/>
    </row>
    <row r="82" spans="1:11" ht="15" customHeight="1">
      <c r="A82" s="161">
        <v>79</v>
      </c>
      <c r="B82" s="176" t="s">
        <v>508</v>
      </c>
      <c r="C82" s="164" t="s">
        <v>538</v>
      </c>
      <c r="D82" s="170" t="s">
        <v>258</v>
      </c>
      <c r="E82" s="194" t="s">
        <v>621</v>
      </c>
      <c r="F82" s="164">
        <v>1598</v>
      </c>
      <c r="G82" s="164">
        <v>2014</v>
      </c>
      <c r="H82" s="163" t="s">
        <v>153</v>
      </c>
      <c r="I82" s="241">
        <v>40400</v>
      </c>
      <c r="J82" s="164"/>
      <c r="K82" s="164"/>
    </row>
    <row r="83" spans="1:11" ht="15" customHeight="1">
      <c r="A83" s="162">
        <v>80</v>
      </c>
      <c r="B83" s="169" t="s">
        <v>509</v>
      </c>
      <c r="C83" s="170" t="s">
        <v>538</v>
      </c>
      <c r="D83" s="170" t="s">
        <v>259</v>
      </c>
      <c r="E83" s="195" t="s">
        <v>622</v>
      </c>
      <c r="F83" s="170">
        <v>1248</v>
      </c>
      <c r="G83" s="170">
        <v>2015</v>
      </c>
      <c r="H83" s="170" t="s">
        <v>154</v>
      </c>
      <c r="I83" s="241">
        <v>34900</v>
      </c>
      <c r="J83" s="164"/>
      <c r="K83" s="170"/>
    </row>
    <row r="84" spans="1:11" ht="15" customHeight="1">
      <c r="A84" s="162">
        <v>81</v>
      </c>
      <c r="B84" s="169" t="s">
        <v>509</v>
      </c>
      <c r="C84" s="170" t="s">
        <v>538</v>
      </c>
      <c r="D84" s="170" t="s">
        <v>260</v>
      </c>
      <c r="E84" s="195" t="s">
        <v>623</v>
      </c>
      <c r="F84" s="170">
        <v>1248</v>
      </c>
      <c r="G84" s="170">
        <v>2015</v>
      </c>
      <c r="H84" s="170" t="s">
        <v>154</v>
      </c>
      <c r="I84" s="241">
        <v>35900</v>
      </c>
      <c r="J84" s="164"/>
      <c r="K84" s="170"/>
    </row>
    <row r="85" spans="1:11" ht="15" customHeight="1">
      <c r="A85" s="162">
        <v>82</v>
      </c>
      <c r="B85" s="169" t="s">
        <v>509</v>
      </c>
      <c r="C85" s="170" t="s">
        <v>538</v>
      </c>
      <c r="D85" s="170" t="s">
        <v>261</v>
      </c>
      <c r="E85" s="195" t="s">
        <v>624</v>
      </c>
      <c r="F85" s="170">
        <v>1248</v>
      </c>
      <c r="G85" s="170">
        <v>2015</v>
      </c>
      <c r="H85" s="170" t="s">
        <v>154</v>
      </c>
      <c r="I85" s="241">
        <v>35900</v>
      </c>
      <c r="J85" s="164"/>
      <c r="K85" s="170"/>
    </row>
    <row r="86" spans="1:11" ht="15" customHeight="1">
      <c r="A86" s="162">
        <v>83</v>
      </c>
      <c r="B86" s="169" t="s">
        <v>510</v>
      </c>
      <c r="C86" s="170" t="s">
        <v>538</v>
      </c>
      <c r="D86" s="170" t="s">
        <v>262</v>
      </c>
      <c r="E86" s="195" t="s">
        <v>625</v>
      </c>
      <c r="F86" s="170">
        <v>1598</v>
      </c>
      <c r="G86" s="170">
        <v>2015</v>
      </c>
      <c r="H86" s="170" t="s">
        <v>154</v>
      </c>
      <c r="I86" s="241">
        <v>45500</v>
      </c>
      <c r="J86" s="164"/>
      <c r="K86" s="170"/>
    </row>
    <row r="87" spans="1:11" ht="15" customHeight="1">
      <c r="A87" s="161">
        <v>84</v>
      </c>
      <c r="B87" s="169" t="s">
        <v>481</v>
      </c>
      <c r="C87" s="170" t="s">
        <v>538</v>
      </c>
      <c r="D87" s="170" t="s">
        <v>263</v>
      </c>
      <c r="E87" s="195" t="s">
        <v>626</v>
      </c>
      <c r="F87" s="170">
        <v>1108</v>
      </c>
      <c r="G87" s="170">
        <v>2006</v>
      </c>
      <c r="H87" s="170" t="s">
        <v>155</v>
      </c>
      <c r="I87" s="241">
        <v>8400</v>
      </c>
      <c r="J87" s="174"/>
      <c r="K87" s="170"/>
    </row>
    <row r="88" spans="1:11" ht="15" customHeight="1">
      <c r="A88" s="161">
        <v>85</v>
      </c>
      <c r="B88" s="169" t="s">
        <v>481</v>
      </c>
      <c r="C88" s="170" t="s">
        <v>538</v>
      </c>
      <c r="D88" s="170" t="s">
        <v>264</v>
      </c>
      <c r="E88" s="195" t="s">
        <v>627</v>
      </c>
      <c r="F88" s="170">
        <v>1108</v>
      </c>
      <c r="G88" s="170">
        <v>2006</v>
      </c>
      <c r="H88" s="170" t="s">
        <v>155</v>
      </c>
      <c r="I88" s="241">
        <v>8500</v>
      </c>
      <c r="J88" s="174"/>
      <c r="K88" s="170"/>
    </row>
    <row r="89" spans="1:11" ht="15" customHeight="1">
      <c r="A89" s="161">
        <v>86</v>
      </c>
      <c r="B89" s="169" t="s">
        <v>481</v>
      </c>
      <c r="C89" s="170" t="s">
        <v>538</v>
      </c>
      <c r="D89" s="170" t="s">
        <v>265</v>
      </c>
      <c r="E89" s="195" t="s">
        <v>628</v>
      </c>
      <c r="F89" s="170">
        <v>1108</v>
      </c>
      <c r="G89" s="170">
        <v>2007</v>
      </c>
      <c r="H89" s="170" t="s">
        <v>155</v>
      </c>
      <c r="I89" s="241">
        <v>9300</v>
      </c>
      <c r="J89" s="174"/>
      <c r="K89" s="170"/>
    </row>
    <row r="90" spans="1:11" ht="15" customHeight="1">
      <c r="A90" s="162">
        <v>87</v>
      </c>
      <c r="B90" s="169" t="s">
        <v>481</v>
      </c>
      <c r="C90" s="163" t="s">
        <v>538</v>
      </c>
      <c r="D90" s="163" t="s">
        <v>266</v>
      </c>
      <c r="E90" s="191" t="s">
        <v>629</v>
      </c>
      <c r="F90" s="170">
        <v>1108</v>
      </c>
      <c r="G90" s="170">
        <v>2006</v>
      </c>
      <c r="H90" s="170" t="s">
        <v>156</v>
      </c>
      <c r="I90" s="241">
        <v>7800</v>
      </c>
      <c r="J90" s="174"/>
      <c r="K90" s="170"/>
    </row>
    <row r="91" spans="1:11" ht="15" customHeight="1">
      <c r="A91" s="162">
        <v>88</v>
      </c>
      <c r="B91" s="172" t="s">
        <v>481</v>
      </c>
      <c r="C91" s="163" t="s">
        <v>538</v>
      </c>
      <c r="D91" s="163" t="s">
        <v>267</v>
      </c>
      <c r="E91" s="191" t="s">
        <v>630</v>
      </c>
      <c r="F91" s="170">
        <v>1108</v>
      </c>
      <c r="G91" s="170">
        <v>2007</v>
      </c>
      <c r="H91" s="170" t="s">
        <v>156</v>
      </c>
      <c r="I91" s="241">
        <v>9100</v>
      </c>
      <c r="J91" s="163"/>
      <c r="K91" s="170"/>
    </row>
    <row r="92" spans="1:11" ht="15" customHeight="1">
      <c r="A92" s="162">
        <v>89</v>
      </c>
      <c r="B92" s="172" t="s">
        <v>481</v>
      </c>
      <c r="C92" s="163" t="s">
        <v>538</v>
      </c>
      <c r="D92" s="163" t="s">
        <v>268</v>
      </c>
      <c r="E92" s="191" t="s">
        <v>631</v>
      </c>
      <c r="F92" s="170">
        <v>1108</v>
      </c>
      <c r="G92" s="170">
        <v>2007</v>
      </c>
      <c r="H92" s="170" t="s">
        <v>156</v>
      </c>
      <c r="I92" s="241">
        <v>9100</v>
      </c>
      <c r="J92" s="163"/>
      <c r="K92" s="170"/>
    </row>
    <row r="93" spans="1:11" ht="15" customHeight="1">
      <c r="A93" s="162">
        <v>90</v>
      </c>
      <c r="B93" s="172" t="s">
        <v>481</v>
      </c>
      <c r="C93" s="163" t="s">
        <v>538</v>
      </c>
      <c r="D93" s="163" t="s">
        <v>269</v>
      </c>
      <c r="E93" s="191" t="s">
        <v>632</v>
      </c>
      <c r="F93" s="170">
        <v>1108</v>
      </c>
      <c r="G93" s="170">
        <v>2007</v>
      </c>
      <c r="H93" s="170" t="s">
        <v>156</v>
      </c>
      <c r="I93" s="241">
        <v>9300</v>
      </c>
      <c r="J93" s="163"/>
      <c r="K93" s="170"/>
    </row>
    <row r="94" spans="1:11" ht="15" customHeight="1">
      <c r="A94" s="161">
        <v>91</v>
      </c>
      <c r="B94" s="172" t="s">
        <v>481</v>
      </c>
      <c r="C94" s="163" t="s">
        <v>538</v>
      </c>
      <c r="D94" s="163" t="s">
        <v>270</v>
      </c>
      <c r="E94" s="191" t="s">
        <v>633</v>
      </c>
      <c r="F94" s="170">
        <v>1108</v>
      </c>
      <c r="G94" s="170">
        <v>2007</v>
      </c>
      <c r="H94" s="170" t="s">
        <v>156</v>
      </c>
      <c r="I94" s="241">
        <v>9900</v>
      </c>
      <c r="J94" s="163"/>
      <c r="K94" s="170"/>
    </row>
    <row r="95" spans="1:11" ht="15" customHeight="1">
      <c r="A95" s="161">
        <v>92</v>
      </c>
      <c r="B95" s="169" t="s">
        <v>497</v>
      </c>
      <c r="C95" s="163" t="s">
        <v>538</v>
      </c>
      <c r="D95" s="163" t="s">
        <v>271</v>
      </c>
      <c r="E95" s="191" t="s">
        <v>634</v>
      </c>
      <c r="F95" s="170">
        <v>1598</v>
      </c>
      <c r="G95" s="170">
        <v>2006</v>
      </c>
      <c r="H95" s="170" t="s">
        <v>156</v>
      </c>
      <c r="I95" s="241">
        <v>7500</v>
      </c>
      <c r="J95" s="163"/>
      <c r="K95" s="170"/>
    </row>
    <row r="96" spans="1:11" ht="15" customHeight="1">
      <c r="A96" s="162">
        <v>93</v>
      </c>
      <c r="B96" s="172" t="s">
        <v>490</v>
      </c>
      <c r="C96" s="171" t="s">
        <v>538</v>
      </c>
      <c r="D96" s="171" t="s">
        <v>272</v>
      </c>
      <c r="E96" s="193" t="s">
        <v>635</v>
      </c>
      <c r="F96" s="171">
        <v>1242</v>
      </c>
      <c r="G96" s="171">
        <v>2011</v>
      </c>
      <c r="H96" s="170" t="s">
        <v>156</v>
      </c>
      <c r="I96" s="241">
        <v>11600</v>
      </c>
      <c r="J96" s="174"/>
      <c r="K96" s="171"/>
    </row>
    <row r="97" spans="1:11" ht="15" customHeight="1">
      <c r="A97" s="162">
        <v>94</v>
      </c>
      <c r="B97" s="163" t="s">
        <v>491</v>
      </c>
      <c r="C97" s="164" t="s">
        <v>538</v>
      </c>
      <c r="D97" s="164" t="s">
        <v>273</v>
      </c>
      <c r="E97" s="194" t="s">
        <v>636</v>
      </c>
      <c r="F97" s="164">
        <v>1242</v>
      </c>
      <c r="G97" s="164">
        <v>2012</v>
      </c>
      <c r="H97" s="163" t="s">
        <v>156</v>
      </c>
      <c r="I97" s="241">
        <v>14900</v>
      </c>
      <c r="J97" s="164"/>
      <c r="K97" s="164"/>
    </row>
    <row r="98" spans="1:11" ht="15" customHeight="1">
      <c r="A98" s="162">
        <v>95</v>
      </c>
      <c r="B98" s="163" t="s">
        <v>492</v>
      </c>
      <c r="C98" s="164" t="s">
        <v>538</v>
      </c>
      <c r="D98" s="164" t="s">
        <v>274</v>
      </c>
      <c r="E98" s="194" t="s">
        <v>637</v>
      </c>
      <c r="F98" s="164">
        <v>1198</v>
      </c>
      <c r="G98" s="164">
        <v>2014</v>
      </c>
      <c r="H98" s="163" t="s">
        <v>156</v>
      </c>
      <c r="I98" s="241">
        <v>23900</v>
      </c>
      <c r="J98" s="164"/>
      <c r="K98" s="164"/>
    </row>
    <row r="99" spans="1:11" ht="15" customHeight="1">
      <c r="A99" s="162">
        <v>96</v>
      </c>
      <c r="B99" s="169" t="s">
        <v>511</v>
      </c>
      <c r="C99" s="170" t="s">
        <v>538</v>
      </c>
      <c r="D99" s="170" t="s">
        <v>275</v>
      </c>
      <c r="E99" s="195" t="s">
        <v>638</v>
      </c>
      <c r="F99" s="170">
        <v>1198</v>
      </c>
      <c r="G99" s="170">
        <v>2015</v>
      </c>
      <c r="H99" s="170" t="s">
        <v>156</v>
      </c>
      <c r="I99" s="241">
        <v>26400</v>
      </c>
      <c r="J99" s="164"/>
      <c r="K99" s="170"/>
    </row>
    <row r="100" spans="1:11" ht="15" customHeight="1">
      <c r="A100" s="161">
        <v>97</v>
      </c>
      <c r="B100" s="169" t="s">
        <v>511</v>
      </c>
      <c r="C100" s="170" t="s">
        <v>538</v>
      </c>
      <c r="D100" s="170" t="s">
        <v>276</v>
      </c>
      <c r="E100" s="195" t="s">
        <v>639</v>
      </c>
      <c r="F100" s="170">
        <v>1198</v>
      </c>
      <c r="G100" s="170">
        <v>2015</v>
      </c>
      <c r="H100" s="170" t="s">
        <v>156</v>
      </c>
      <c r="I100" s="241">
        <v>26500</v>
      </c>
      <c r="J100" s="164"/>
      <c r="K100" s="170"/>
    </row>
    <row r="101" spans="1:11" ht="15" customHeight="1">
      <c r="A101" s="161">
        <v>98</v>
      </c>
      <c r="B101" s="169" t="s">
        <v>511</v>
      </c>
      <c r="C101" s="170" t="s">
        <v>538</v>
      </c>
      <c r="D101" s="170" t="s">
        <v>277</v>
      </c>
      <c r="E101" s="195" t="s">
        <v>640</v>
      </c>
      <c r="F101" s="170">
        <v>1198</v>
      </c>
      <c r="G101" s="170">
        <v>2015</v>
      </c>
      <c r="H101" s="170" t="s">
        <v>156</v>
      </c>
      <c r="I101" s="241">
        <v>26400</v>
      </c>
      <c r="J101" s="164"/>
      <c r="K101" s="170"/>
    </row>
    <row r="102" spans="1:11" ht="15" customHeight="1">
      <c r="A102" s="161">
        <v>99</v>
      </c>
      <c r="B102" s="169" t="s">
        <v>511</v>
      </c>
      <c r="C102" s="170" t="s">
        <v>538</v>
      </c>
      <c r="D102" s="170" t="s">
        <v>278</v>
      </c>
      <c r="E102" s="195" t="s">
        <v>641</v>
      </c>
      <c r="F102" s="170">
        <v>1198</v>
      </c>
      <c r="G102" s="170">
        <v>2015</v>
      </c>
      <c r="H102" s="170" t="s">
        <v>156</v>
      </c>
      <c r="I102" s="241">
        <v>26300</v>
      </c>
      <c r="J102" s="164"/>
      <c r="K102" s="170"/>
    </row>
    <row r="103" spans="1:11" ht="15" customHeight="1">
      <c r="A103" s="162">
        <v>100</v>
      </c>
      <c r="B103" s="163" t="s">
        <v>512</v>
      </c>
      <c r="C103" s="164" t="s">
        <v>538</v>
      </c>
      <c r="D103" s="164" t="s">
        <v>279</v>
      </c>
      <c r="E103" s="194" t="s">
        <v>642</v>
      </c>
      <c r="F103" s="164">
        <v>1591</v>
      </c>
      <c r="G103" s="164">
        <v>2014</v>
      </c>
      <c r="H103" s="163" t="s">
        <v>156</v>
      </c>
      <c r="I103" s="241">
        <v>37800</v>
      </c>
      <c r="J103" s="164"/>
      <c r="K103" s="164"/>
    </row>
    <row r="104" spans="1:11" ht="15" customHeight="1">
      <c r="A104" s="162">
        <v>101</v>
      </c>
      <c r="B104" s="169" t="s">
        <v>513</v>
      </c>
      <c r="C104" s="170" t="s">
        <v>538</v>
      </c>
      <c r="D104" s="170" t="s">
        <v>280</v>
      </c>
      <c r="E104" s="195" t="s">
        <v>643</v>
      </c>
      <c r="F104" s="170">
        <v>1560</v>
      </c>
      <c r="G104" s="170">
        <v>2015</v>
      </c>
      <c r="H104" s="163" t="s">
        <v>156</v>
      </c>
      <c r="I104" s="241">
        <v>44700</v>
      </c>
      <c r="J104" s="164"/>
      <c r="K104" s="170"/>
    </row>
    <row r="105" spans="1:11" ht="15" customHeight="1">
      <c r="A105" s="162">
        <v>102</v>
      </c>
      <c r="B105" s="169" t="s">
        <v>481</v>
      </c>
      <c r="C105" s="170" t="s">
        <v>538</v>
      </c>
      <c r="D105" s="170" t="s">
        <v>281</v>
      </c>
      <c r="E105" s="195" t="s">
        <v>644</v>
      </c>
      <c r="F105" s="170">
        <v>1108</v>
      </c>
      <c r="G105" s="170">
        <v>2007</v>
      </c>
      <c r="H105" s="170" t="s">
        <v>157</v>
      </c>
      <c r="I105" s="241">
        <v>9300</v>
      </c>
      <c r="J105" s="174"/>
      <c r="K105" s="170"/>
    </row>
    <row r="106" spans="1:11" ht="15" customHeight="1">
      <c r="A106" s="162">
        <v>103</v>
      </c>
      <c r="B106" s="169" t="s">
        <v>481</v>
      </c>
      <c r="C106" s="170" t="s">
        <v>538</v>
      </c>
      <c r="D106" s="170" t="s">
        <v>282</v>
      </c>
      <c r="E106" s="195" t="s">
        <v>645</v>
      </c>
      <c r="F106" s="170">
        <v>1108</v>
      </c>
      <c r="G106" s="170">
        <v>2006</v>
      </c>
      <c r="H106" s="170" t="s">
        <v>158</v>
      </c>
      <c r="I106" s="241">
        <v>8400</v>
      </c>
      <c r="J106" s="174"/>
      <c r="K106" s="170"/>
    </row>
    <row r="107" spans="1:11" ht="15" customHeight="1">
      <c r="A107" s="161">
        <v>104</v>
      </c>
      <c r="B107" s="169" t="s">
        <v>481</v>
      </c>
      <c r="C107" s="170" t="s">
        <v>538</v>
      </c>
      <c r="D107" s="170" t="s">
        <v>283</v>
      </c>
      <c r="E107" s="195" t="s">
        <v>646</v>
      </c>
      <c r="F107" s="170">
        <v>1108</v>
      </c>
      <c r="G107" s="170">
        <v>2007</v>
      </c>
      <c r="H107" s="170" t="s">
        <v>158</v>
      </c>
      <c r="I107" s="241">
        <v>9900</v>
      </c>
      <c r="J107" s="174"/>
      <c r="K107" s="170"/>
    </row>
    <row r="108" spans="1:11" ht="15" customHeight="1">
      <c r="A108" s="161">
        <v>105</v>
      </c>
      <c r="B108" s="169" t="s">
        <v>481</v>
      </c>
      <c r="C108" s="170" t="s">
        <v>538</v>
      </c>
      <c r="D108" s="170" t="s">
        <v>284</v>
      </c>
      <c r="E108" s="195" t="s">
        <v>647</v>
      </c>
      <c r="F108" s="170">
        <v>1108</v>
      </c>
      <c r="G108" s="170">
        <v>2007</v>
      </c>
      <c r="H108" s="170" t="s">
        <v>158</v>
      </c>
      <c r="I108" s="241">
        <v>9800</v>
      </c>
      <c r="J108" s="174"/>
      <c r="K108" s="170"/>
    </row>
    <row r="109" spans="1:11" ht="15" customHeight="1">
      <c r="A109" s="162">
        <v>106</v>
      </c>
      <c r="B109" s="169" t="s">
        <v>481</v>
      </c>
      <c r="C109" s="170" t="s">
        <v>538</v>
      </c>
      <c r="D109" s="170" t="s">
        <v>285</v>
      </c>
      <c r="E109" s="195" t="s">
        <v>648</v>
      </c>
      <c r="F109" s="170">
        <v>1108</v>
      </c>
      <c r="G109" s="170">
        <v>2007</v>
      </c>
      <c r="H109" s="170" t="s">
        <v>158</v>
      </c>
      <c r="I109" s="241">
        <v>10100</v>
      </c>
      <c r="J109" s="174"/>
      <c r="K109" s="170"/>
    </row>
    <row r="110" spans="1:11" ht="15" customHeight="1">
      <c r="A110" s="162">
        <v>107</v>
      </c>
      <c r="B110" s="172" t="s">
        <v>481</v>
      </c>
      <c r="C110" s="170" t="s">
        <v>538</v>
      </c>
      <c r="D110" s="170" t="s">
        <v>286</v>
      </c>
      <c r="E110" s="195" t="s">
        <v>649</v>
      </c>
      <c r="F110" s="170">
        <v>1108</v>
      </c>
      <c r="G110" s="170">
        <v>2010</v>
      </c>
      <c r="H110" s="170" t="s">
        <v>158</v>
      </c>
      <c r="I110" s="241">
        <v>11500</v>
      </c>
      <c r="J110" s="170"/>
      <c r="K110" s="170"/>
    </row>
    <row r="111" spans="1:11" ht="15" customHeight="1">
      <c r="A111" s="162">
        <v>108</v>
      </c>
      <c r="B111" s="172" t="s">
        <v>490</v>
      </c>
      <c r="C111" s="171" t="s">
        <v>538</v>
      </c>
      <c r="D111" s="171" t="s">
        <v>287</v>
      </c>
      <c r="E111" s="193" t="s">
        <v>650</v>
      </c>
      <c r="F111" s="171">
        <v>1242</v>
      </c>
      <c r="G111" s="171">
        <v>2011</v>
      </c>
      <c r="H111" s="170" t="s">
        <v>158</v>
      </c>
      <c r="I111" s="241">
        <v>12500</v>
      </c>
      <c r="J111" s="174"/>
      <c r="K111" s="171"/>
    </row>
    <row r="112" spans="1:11" ht="15" customHeight="1">
      <c r="A112" s="162">
        <v>109</v>
      </c>
      <c r="B112" s="163" t="s">
        <v>491</v>
      </c>
      <c r="C112" s="164" t="s">
        <v>538</v>
      </c>
      <c r="D112" s="164" t="s">
        <v>288</v>
      </c>
      <c r="E112" s="194" t="s">
        <v>651</v>
      </c>
      <c r="F112" s="164">
        <v>1242</v>
      </c>
      <c r="G112" s="164">
        <v>2012</v>
      </c>
      <c r="H112" s="163" t="s">
        <v>158</v>
      </c>
      <c r="I112" s="241">
        <v>14400</v>
      </c>
      <c r="J112" s="164"/>
      <c r="K112" s="164"/>
    </row>
    <row r="113" spans="1:11" ht="15" customHeight="1">
      <c r="A113" s="161">
        <v>110</v>
      </c>
      <c r="B113" s="163" t="s">
        <v>491</v>
      </c>
      <c r="C113" s="164" t="s">
        <v>538</v>
      </c>
      <c r="D113" s="164" t="s">
        <v>289</v>
      </c>
      <c r="E113" s="194" t="s">
        <v>652</v>
      </c>
      <c r="F113" s="164">
        <v>1242</v>
      </c>
      <c r="G113" s="164">
        <v>2012</v>
      </c>
      <c r="H113" s="163" t="s">
        <v>158</v>
      </c>
      <c r="I113" s="241">
        <v>15100</v>
      </c>
      <c r="J113" s="164"/>
      <c r="K113" s="164"/>
    </row>
    <row r="114" spans="1:11" ht="15" customHeight="1">
      <c r="A114" s="161">
        <v>111</v>
      </c>
      <c r="B114" s="163" t="s">
        <v>492</v>
      </c>
      <c r="C114" s="164" t="s">
        <v>538</v>
      </c>
      <c r="D114" s="164" t="s">
        <v>290</v>
      </c>
      <c r="E114" s="194" t="s">
        <v>653</v>
      </c>
      <c r="F114" s="170">
        <v>1198</v>
      </c>
      <c r="G114" s="170">
        <v>2013</v>
      </c>
      <c r="H114" s="163" t="s">
        <v>158</v>
      </c>
      <c r="I114" s="241">
        <v>20100</v>
      </c>
      <c r="J114" s="164"/>
      <c r="K114" s="170"/>
    </row>
    <row r="115" spans="1:11" ht="15" customHeight="1">
      <c r="A115" s="161">
        <v>112</v>
      </c>
      <c r="B115" s="163" t="s">
        <v>492</v>
      </c>
      <c r="C115" s="164" t="s">
        <v>538</v>
      </c>
      <c r="D115" s="164" t="s">
        <v>291</v>
      </c>
      <c r="E115" s="194" t="s">
        <v>654</v>
      </c>
      <c r="F115" s="170">
        <v>1198</v>
      </c>
      <c r="G115" s="170">
        <v>2013</v>
      </c>
      <c r="H115" s="163" t="s">
        <v>158</v>
      </c>
      <c r="I115" s="241">
        <v>20800</v>
      </c>
      <c r="J115" s="164"/>
      <c r="K115" s="170"/>
    </row>
    <row r="116" spans="1:11" ht="15" customHeight="1">
      <c r="A116" s="162">
        <v>113</v>
      </c>
      <c r="B116" s="169" t="s">
        <v>492</v>
      </c>
      <c r="C116" s="164" t="s">
        <v>538</v>
      </c>
      <c r="D116" s="164" t="s">
        <v>292</v>
      </c>
      <c r="E116" s="194" t="s">
        <v>655</v>
      </c>
      <c r="F116" s="164">
        <v>1198</v>
      </c>
      <c r="G116" s="164">
        <v>2014</v>
      </c>
      <c r="H116" s="163" t="s">
        <v>158</v>
      </c>
      <c r="I116" s="241">
        <v>24000</v>
      </c>
      <c r="J116" s="164"/>
      <c r="K116" s="164"/>
    </row>
    <row r="117" spans="1:11" ht="15" customHeight="1">
      <c r="A117" s="162">
        <v>114</v>
      </c>
      <c r="B117" s="169" t="s">
        <v>492</v>
      </c>
      <c r="C117" s="164" t="s">
        <v>538</v>
      </c>
      <c r="D117" s="164" t="s">
        <v>293</v>
      </c>
      <c r="E117" s="194" t="s">
        <v>656</v>
      </c>
      <c r="F117" s="164">
        <v>1198</v>
      </c>
      <c r="G117" s="164">
        <v>2014</v>
      </c>
      <c r="H117" s="163" t="s">
        <v>158</v>
      </c>
      <c r="I117" s="241">
        <v>24300</v>
      </c>
      <c r="J117" s="164"/>
      <c r="K117" s="164"/>
    </row>
    <row r="118" spans="1:11" ht="15" customHeight="1">
      <c r="A118" s="162">
        <v>115</v>
      </c>
      <c r="B118" s="169" t="s">
        <v>492</v>
      </c>
      <c r="C118" s="164" t="s">
        <v>538</v>
      </c>
      <c r="D118" s="164" t="s">
        <v>294</v>
      </c>
      <c r="E118" s="194" t="s">
        <v>657</v>
      </c>
      <c r="F118" s="164">
        <v>1198</v>
      </c>
      <c r="G118" s="164">
        <v>2014</v>
      </c>
      <c r="H118" s="163" t="s">
        <v>158</v>
      </c>
      <c r="I118" s="241">
        <v>24300</v>
      </c>
      <c r="J118" s="164"/>
      <c r="K118" s="164"/>
    </row>
    <row r="119" spans="1:11" ht="15" customHeight="1">
      <c r="A119" s="162">
        <v>116</v>
      </c>
      <c r="B119" s="169" t="s">
        <v>514</v>
      </c>
      <c r="C119" s="170" t="s">
        <v>538</v>
      </c>
      <c r="D119" s="170" t="s">
        <v>295</v>
      </c>
      <c r="E119" s="195" t="s">
        <v>658</v>
      </c>
      <c r="F119" s="170">
        <v>1198</v>
      </c>
      <c r="G119" s="170">
        <v>2015</v>
      </c>
      <c r="H119" s="163" t="s">
        <v>158</v>
      </c>
      <c r="I119" s="241">
        <v>26100</v>
      </c>
      <c r="J119" s="164"/>
      <c r="K119" s="170"/>
    </row>
    <row r="120" spans="1:11" ht="15" customHeight="1">
      <c r="A120" s="161">
        <v>117</v>
      </c>
      <c r="B120" s="169" t="s">
        <v>514</v>
      </c>
      <c r="C120" s="170" t="s">
        <v>538</v>
      </c>
      <c r="D120" s="170" t="s">
        <v>296</v>
      </c>
      <c r="E120" s="195" t="s">
        <v>659</v>
      </c>
      <c r="F120" s="170">
        <v>1198</v>
      </c>
      <c r="G120" s="170">
        <v>2015</v>
      </c>
      <c r="H120" s="163" t="s">
        <v>158</v>
      </c>
      <c r="I120" s="241">
        <v>26200</v>
      </c>
      <c r="J120" s="164"/>
      <c r="K120" s="170"/>
    </row>
    <row r="121" spans="1:11" ht="15" customHeight="1">
      <c r="A121" s="161">
        <v>118</v>
      </c>
      <c r="B121" s="163" t="s">
        <v>487</v>
      </c>
      <c r="C121" s="164" t="s">
        <v>538</v>
      </c>
      <c r="D121" s="164" t="s">
        <v>297</v>
      </c>
      <c r="E121" s="194" t="s">
        <v>660</v>
      </c>
      <c r="F121" s="170">
        <v>1395</v>
      </c>
      <c r="G121" s="170">
        <v>2013</v>
      </c>
      <c r="H121" s="163" t="s">
        <v>158</v>
      </c>
      <c r="I121" s="241">
        <v>38300</v>
      </c>
      <c r="J121" s="164"/>
      <c r="K121" s="170"/>
    </row>
    <row r="122" spans="1:11" ht="15" customHeight="1">
      <c r="A122" s="162">
        <v>119</v>
      </c>
      <c r="B122" s="169" t="s">
        <v>515</v>
      </c>
      <c r="C122" s="170" t="s">
        <v>538</v>
      </c>
      <c r="D122" s="170" t="s">
        <v>298</v>
      </c>
      <c r="E122" s="195" t="s">
        <v>661</v>
      </c>
      <c r="F122" s="170">
        <v>1560</v>
      </c>
      <c r="G122" s="170">
        <v>2015</v>
      </c>
      <c r="H122" s="163" t="s">
        <v>158</v>
      </c>
      <c r="I122" s="241">
        <v>44500</v>
      </c>
      <c r="J122" s="164"/>
      <c r="K122" s="170"/>
    </row>
    <row r="123" spans="1:11" ht="15" customHeight="1">
      <c r="A123" s="162">
        <v>120</v>
      </c>
      <c r="B123" s="169" t="s">
        <v>481</v>
      </c>
      <c r="C123" s="170" t="s">
        <v>538</v>
      </c>
      <c r="D123" s="170" t="s">
        <v>299</v>
      </c>
      <c r="E123" s="195" t="s">
        <v>662</v>
      </c>
      <c r="F123" s="170">
        <v>1108</v>
      </c>
      <c r="G123" s="170">
        <v>2007</v>
      </c>
      <c r="H123" s="170" t="s">
        <v>159</v>
      </c>
      <c r="I123" s="241">
        <v>9400</v>
      </c>
      <c r="J123" s="170"/>
      <c r="K123" s="170"/>
    </row>
    <row r="124" spans="1:11" ht="15" customHeight="1">
      <c r="A124" s="162">
        <v>121</v>
      </c>
      <c r="B124" s="172" t="s">
        <v>481</v>
      </c>
      <c r="C124" s="171" t="s">
        <v>538</v>
      </c>
      <c r="D124" s="171" t="s">
        <v>300</v>
      </c>
      <c r="E124" s="193" t="s">
        <v>663</v>
      </c>
      <c r="F124" s="171">
        <v>1108</v>
      </c>
      <c r="G124" s="171">
        <v>2006</v>
      </c>
      <c r="H124" s="170" t="s">
        <v>160</v>
      </c>
      <c r="I124" s="241">
        <v>8200</v>
      </c>
      <c r="J124" s="171"/>
      <c r="K124" s="171"/>
    </row>
    <row r="125" spans="1:11" ht="15" customHeight="1">
      <c r="A125" s="162">
        <v>122</v>
      </c>
      <c r="B125" s="169" t="s">
        <v>481</v>
      </c>
      <c r="C125" s="170" t="s">
        <v>538</v>
      </c>
      <c r="D125" s="170" t="s">
        <v>301</v>
      </c>
      <c r="E125" s="195" t="s">
        <v>664</v>
      </c>
      <c r="F125" s="170">
        <v>1108</v>
      </c>
      <c r="G125" s="170">
        <v>2006</v>
      </c>
      <c r="H125" s="170" t="s">
        <v>161</v>
      </c>
      <c r="I125" s="241">
        <v>8400</v>
      </c>
      <c r="J125" s="175"/>
      <c r="K125" s="170"/>
    </row>
    <row r="126" spans="1:11" ht="15" customHeight="1">
      <c r="A126" s="161">
        <v>123</v>
      </c>
      <c r="B126" s="169" t="s">
        <v>481</v>
      </c>
      <c r="C126" s="170" t="s">
        <v>538</v>
      </c>
      <c r="D126" s="170" t="s">
        <v>302</v>
      </c>
      <c r="E126" s="195" t="s">
        <v>665</v>
      </c>
      <c r="F126" s="170">
        <v>1108</v>
      </c>
      <c r="G126" s="170">
        <v>2006</v>
      </c>
      <c r="H126" s="170" t="s">
        <v>161</v>
      </c>
      <c r="I126" s="241">
        <v>8400</v>
      </c>
      <c r="J126" s="175"/>
      <c r="K126" s="170"/>
    </row>
    <row r="127" spans="1:11" ht="15" customHeight="1">
      <c r="A127" s="161">
        <v>124</v>
      </c>
      <c r="B127" s="169" t="s">
        <v>481</v>
      </c>
      <c r="C127" s="170" t="s">
        <v>538</v>
      </c>
      <c r="D127" s="170" t="s">
        <v>303</v>
      </c>
      <c r="E127" s="195" t="s">
        <v>666</v>
      </c>
      <c r="F127" s="170">
        <v>1108</v>
      </c>
      <c r="G127" s="170">
        <v>2007</v>
      </c>
      <c r="H127" s="170" t="s">
        <v>161</v>
      </c>
      <c r="I127" s="241">
        <v>9300</v>
      </c>
      <c r="J127" s="175"/>
      <c r="K127" s="170"/>
    </row>
    <row r="128" spans="1:11" ht="15" customHeight="1">
      <c r="A128" s="161">
        <v>125</v>
      </c>
      <c r="B128" s="169" t="s">
        <v>481</v>
      </c>
      <c r="C128" s="170" t="s">
        <v>538</v>
      </c>
      <c r="D128" s="170" t="s">
        <v>304</v>
      </c>
      <c r="E128" s="195" t="s">
        <v>667</v>
      </c>
      <c r="F128" s="170">
        <v>1108</v>
      </c>
      <c r="G128" s="170">
        <v>2007</v>
      </c>
      <c r="H128" s="170" t="s">
        <v>161</v>
      </c>
      <c r="I128" s="241">
        <v>9600</v>
      </c>
      <c r="J128" s="175"/>
      <c r="K128" s="170"/>
    </row>
    <row r="129" spans="1:11" ht="15" customHeight="1">
      <c r="A129" s="162">
        <v>126</v>
      </c>
      <c r="B129" s="169" t="s">
        <v>490</v>
      </c>
      <c r="C129" s="170" t="s">
        <v>538</v>
      </c>
      <c r="D129" s="170" t="s">
        <v>305</v>
      </c>
      <c r="E129" s="195" t="s">
        <v>668</v>
      </c>
      <c r="F129" s="170">
        <v>1108</v>
      </c>
      <c r="G129" s="170">
        <v>2009</v>
      </c>
      <c r="H129" s="170" t="s">
        <v>161</v>
      </c>
      <c r="I129" s="241">
        <v>10700</v>
      </c>
      <c r="J129" s="174"/>
      <c r="K129" s="170"/>
    </row>
    <row r="130" spans="1:11" ht="15" customHeight="1">
      <c r="A130" s="162">
        <v>127</v>
      </c>
      <c r="B130" s="169" t="s">
        <v>490</v>
      </c>
      <c r="C130" s="170" t="s">
        <v>538</v>
      </c>
      <c r="D130" s="170" t="s">
        <v>306</v>
      </c>
      <c r="E130" s="195" t="s">
        <v>669</v>
      </c>
      <c r="F130" s="170">
        <v>1108</v>
      </c>
      <c r="G130" s="170">
        <v>2009</v>
      </c>
      <c r="H130" s="170" t="s">
        <v>161</v>
      </c>
      <c r="I130" s="241">
        <v>11100</v>
      </c>
      <c r="J130" s="174"/>
      <c r="K130" s="170"/>
    </row>
    <row r="131" spans="1:11" ht="15" customHeight="1">
      <c r="A131" s="162">
        <v>128</v>
      </c>
      <c r="B131" s="169" t="s">
        <v>490</v>
      </c>
      <c r="C131" s="170" t="s">
        <v>538</v>
      </c>
      <c r="D131" s="170" t="s">
        <v>307</v>
      </c>
      <c r="E131" s="195" t="s">
        <v>670</v>
      </c>
      <c r="F131" s="170">
        <v>1108</v>
      </c>
      <c r="G131" s="170">
        <v>2009</v>
      </c>
      <c r="H131" s="170" t="s">
        <v>161</v>
      </c>
      <c r="I131" s="241">
        <v>11100</v>
      </c>
      <c r="J131" s="174"/>
      <c r="K131" s="170"/>
    </row>
    <row r="132" spans="1:11" ht="15" customHeight="1">
      <c r="A132" s="162">
        <v>129</v>
      </c>
      <c r="B132" s="169" t="s">
        <v>481</v>
      </c>
      <c r="C132" s="170" t="s">
        <v>538</v>
      </c>
      <c r="D132" s="170" t="s">
        <v>308</v>
      </c>
      <c r="E132" s="195" t="s">
        <v>671</v>
      </c>
      <c r="F132" s="170">
        <v>1108</v>
      </c>
      <c r="G132" s="170">
        <v>2010</v>
      </c>
      <c r="H132" s="170" t="s">
        <v>161</v>
      </c>
      <c r="I132" s="241">
        <v>11500</v>
      </c>
      <c r="J132" s="174"/>
      <c r="K132" s="170"/>
    </row>
    <row r="133" spans="1:11" ht="15" customHeight="1">
      <c r="A133" s="161">
        <v>130</v>
      </c>
      <c r="B133" s="169" t="s">
        <v>481</v>
      </c>
      <c r="C133" s="170" t="s">
        <v>538</v>
      </c>
      <c r="D133" s="170" t="s">
        <v>309</v>
      </c>
      <c r="E133" s="195" t="s">
        <v>672</v>
      </c>
      <c r="F133" s="170">
        <v>1108</v>
      </c>
      <c r="G133" s="170">
        <v>2010</v>
      </c>
      <c r="H133" s="170" t="s">
        <v>161</v>
      </c>
      <c r="I133" s="241">
        <v>11500</v>
      </c>
      <c r="J133" s="174"/>
      <c r="K133" s="170"/>
    </row>
    <row r="134" spans="1:11" ht="15" customHeight="1">
      <c r="A134" s="161">
        <v>131</v>
      </c>
      <c r="B134" s="169" t="s">
        <v>481</v>
      </c>
      <c r="C134" s="170" t="s">
        <v>538</v>
      </c>
      <c r="D134" s="170" t="s">
        <v>310</v>
      </c>
      <c r="E134" s="195" t="s">
        <v>673</v>
      </c>
      <c r="F134" s="170">
        <v>1100</v>
      </c>
      <c r="G134" s="170">
        <v>2010</v>
      </c>
      <c r="H134" s="170" t="s">
        <v>161</v>
      </c>
      <c r="I134" s="241">
        <v>12000</v>
      </c>
      <c r="J134" s="174"/>
      <c r="K134" s="170"/>
    </row>
    <row r="135" spans="1:11" ht="15" customHeight="1">
      <c r="A135" s="162">
        <v>132</v>
      </c>
      <c r="B135" s="172" t="s">
        <v>490</v>
      </c>
      <c r="C135" s="171" t="s">
        <v>538</v>
      </c>
      <c r="D135" s="171" t="s">
        <v>311</v>
      </c>
      <c r="E135" s="193" t="s">
        <v>674</v>
      </c>
      <c r="F135" s="171">
        <v>1242</v>
      </c>
      <c r="G135" s="171">
        <v>2011</v>
      </c>
      <c r="H135" s="170" t="s">
        <v>161</v>
      </c>
      <c r="I135" s="241">
        <v>11600</v>
      </c>
      <c r="J135" s="174"/>
      <c r="K135" s="171"/>
    </row>
    <row r="136" spans="1:11" ht="15" customHeight="1">
      <c r="A136" s="162">
        <v>133</v>
      </c>
      <c r="B136" s="172" t="s">
        <v>490</v>
      </c>
      <c r="C136" s="171" t="s">
        <v>538</v>
      </c>
      <c r="D136" s="171" t="s">
        <v>312</v>
      </c>
      <c r="E136" s="193" t="s">
        <v>675</v>
      </c>
      <c r="F136" s="171">
        <v>1242</v>
      </c>
      <c r="G136" s="171">
        <v>2011</v>
      </c>
      <c r="H136" s="170" t="s">
        <v>161</v>
      </c>
      <c r="I136" s="241">
        <v>11900</v>
      </c>
      <c r="J136" s="174"/>
      <c r="K136" s="171"/>
    </row>
    <row r="137" spans="1:11" ht="15" customHeight="1">
      <c r="A137" s="162">
        <v>134</v>
      </c>
      <c r="B137" s="169" t="s">
        <v>516</v>
      </c>
      <c r="C137" s="170" t="s">
        <v>542</v>
      </c>
      <c r="D137" s="170" t="s">
        <v>313</v>
      </c>
      <c r="E137" s="195" t="s">
        <v>676</v>
      </c>
      <c r="F137" s="170">
        <v>3000</v>
      </c>
      <c r="G137" s="170">
        <v>2007</v>
      </c>
      <c r="H137" s="170" t="s">
        <v>161</v>
      </c>
      <c r="I137" s="241">
        <v>22200</v>
      </c>
      <c r="J137" s="175"/>
      <c r="K137" s="170"/>
    </row>
    <row r="138" spans="1:11" ht="15" customHeight="1">
      <c r="A138" s="162">
        <v>135</v>
      </c>
      <c r="B138" s="163" t="s">
        <v>491</v>
      </c>
      <c r="C138" s="164" t="s">
        <v>538</v>
      </c>
      <c r="D138" s="164" t="s">
        <v>314</v>
      </c>
      <c r="E138" s="194" t="s">
        <v>677</v>
      </c>
      <c r="F138" s="164">
        <v>1242</v>
      </c>
      <c r="G138" s="164">
        <v>2012</v>
      </c>
      <c r="H138" s="163" t="s">
        <v>161</v>
      </c>
      <c r="I138" s="241">
        <v>14800</v>
      </c>
      <c r="J138" s="164"/>
      <c r="K138" s="164"/>
    </row>
    <row r="139" spans="1:11" ht="15" customHeight="1">
      <c r="A139" s="161">
        <v>136</v>
      </c>
      <c r="B139" s="169" t="s">
        <v>492</v>
      </c>
      <c r="C139" s="170" t="s">
        <v>538</v>
      </c>
      <c r="D139" s="170" t="s">
        <v>315</v>
      </c>
      <c r="E139" s="195" t="s">
        <v>678</v>
      </c>
      <c r="F139" s="170">
        <v>1198</v>
      </c>
      <c r="G139" s="170">
        <v>2013</v>
      </c>
      <c r="H139" s="170" t="s">
        <v>161</v>
      </c>
      <c r="I139" s="241">
        <v>20900</v>
      </c>
      <c r="J139" s="164"/>
      <c r="K139" s="170"/>
    </row>
    <row r="140" spans="1:11" ht="15" customHeight="1">
      <c r="A140" s="161">
        <v>137</v>
      </c>
      <c r="B140" s="163" t="s">
        <v>503</v>
      </c>
      <c r="C140" s="164" t="s">
        <v>538</v>
      </c>
      <c r="D140" s="164" t="s">
        <v>316</v>
      </c>
      <c r="E140" s="194" t="s">
        <v>679</v>
      </c>
      <c r="F140" s="164">
        <v>1198</v>
      </c>
      <c r="G140" s="164">
        <v>2014</v>
      </c>
      <c r="H140" s="170" t="s">
        <v>161</v>
      </c>
      <c r="I140" s="241">
        <v>23100</v>
      </c>
      <c r="J140" s="164"/>
      <c r="K140" s="164"/>
    </row>
    <row r="141" spans="1:11" ht="15" customHeight="1">
      <c r="A141" s="161">
        <v>138</v>
      </c>
      <c r="B141" s="163" t="s">
        <v>503</v>
      </c>
      <c r="C141" s="164" t="s">
        <v>538</v>
      </c>
      <c r="D141" s="164" t="s">
        <v>317</v>
      </c>
      <c r="E141" s="194" t="s">
        <v>680</v>
      </c>
      <c r="F141" s="164">
        <v>1198</v>
      </c>
      <c r="G141" s="164">
        <v>2014</v>
      </c>
      <c r="H141" s="170" t="s">
        <v>161</v>
      </c>
      <c r="I141" s="241">
        <v>24500</v>
      </c>
      <c r="J141" s="164"/>
      <c r="K141" s="164"/>
    </row>
    <row r="142" spans="1:11" ht="15" customHeight="1">
      <c r="A142" s="162">
        <v>139</v>
      </c>
      <c r="B142" s="169" t="s">
        <v>493</v>
      </c>
      <c r="C142" s="170" t="s">
        <v>538</v>
      </c>
      <c r="D142" s="170" t="s">
        <v>318</v>
      </c>
      <c r="E142" s="195" t="s">
        <v>681</v>
      </c>
      <c r="F142" s="170">
        <v>1198</v>
      </c>
      <c r="G142" s="170">
        <v>2015</v>
      </c>
      <c r="H142" s="170" t="s">
        <v>161</v>
      </c>
      <c r="I142" s="241">
        <v>27900</v>
      </c>
      <c r="J142" s="164"/>
      <c r="K142" s="170"/>
    </row>
    <row r="143" spans="1:11" ht="15" customHeight="1">
      <c r="A143" s="162">
        <v>140</v>
      </c>
      <c r="B143" s="169" t="s">
        <v>493</v>
      </c>
      <c r="C143" s="170" t="s">
        <v>538</v>
      </c>
      <c r="D143" s="170" t="s">
        <v>319</v>
      </c>
      <c r="E143" s="195" t="s">
        <v>682</v>
      </c>
      <c r="F143" s="170">
        <v>1198</v>
      </c>
      <c r="G143" s="170">
        <v>2015</v>
      </c>
      <c r="H143" s="170" t="s">
        <v>161</v>
      </c>
      <c r="I143" s="241">
        <v>27700</v>
      </c>
      <c r="J143" s="164"/>
      <c r="K143" s="170"/>
    </row>
    <row r="144" spans="1:11" ht="15" customHeight="1">
      <c r="A144" s="162">
        <v>141</v>
      </c>
      <c r="B144" s="169" t="s">
        <v>493</v>
      </c>
      <c r="C144" s="170" t="s">
        <v>538</v>
      </c>
      <c r="D144" s="170" t="s">
        <v>320</v>
      </c>
      <c r="E144" s="195" t="s">
        <v>683</v>
      </c>
      <c r="F144" s="170">
        <v>1198</v>
      </c>
      <c r="G144" s="170">
        <v>2015</v>
      </c>
      <c r="H144" s="170" t="s">
        <v>161</v>
      </c>
      <c r="I144" s="241">
        <v>27500</v>
      </c>
      <c r="J144" s="164"/>
      <c r="K144" s="170"/>
    </row>
    <row r="145" spans="1:11" ht="15" customHeight="1">
      <c r="A145" s="162">
        <v>142</v>
      </c>
      <c r="B145" s="169" t="s">
        <v>493</v>
      </c>
      <c r="C145" s="170" t="s">
        <v>538</v>
      </c>
      <c r="D145" s="170" t="s">
        <v>321</v>
      </c>
      <c r="E145" s="195" t="s">
        <v>684</v>
      </c>
      <c r="F145" s="170">
        <v>1198</v>
      </c>
      <c r="G145" s="170">
        <v>2015</v>
      </c>
      <c r="H145" s="170" t="s">
        <v>161</v>
      </c>
      <c r="I145" s="241">
        <v>28300</v>
      </c>
      <c r="J145" s="164"/>
      <c r="K145" s="170"/>
    </row>
    <row r="146" spans="1:11" ht="15" customHeight="1">
      <c r="A146" s="161">
        <v>143</v>
      </c>
      <c r="B146" s="169" t="s">
        <v>493</v>
      </c>
      <c r="C146" s="170" t="s">
        <v>538</v>
      </c>
      <c r="D146" s="170" t="s">
        <v>322</v>
      </c>
      <c r="E146" s="195" t="s">
        <v>685</v>
      </c>
      <c r="F146" s="170">
        <v>1198</v>
      </c>
      <c r="G146" s="170">
        <v>2015</v>
      </c>
      <c r="H146" s="170" t="s">
        <v>161</v>
      </c>
      <c r="I146" s="241">
        <v>28500</v>
      </c>
      <c r="J146" s="164"/>
      <c r="K146" s="170"/>
    </row>
    <row r="147" spans="1:11" ht="15" customHeight="1">
      <c r="A147" s="161">
        <v>144</v>
      </c>
      <c r="B147" s="169" t="s">
        <v>493</v>
      </c>
      <c r="C147" s="170" t="s">
        <v>538</v>
      </c>
      <c r="D147" s="170" t="s">
        <v>323</v>
      </c>
      <c r="E147" s="195" t="s">
        <v>686</v>
      </c>
      <c r="F147" s="170">
        <v>1198</v>
      </c>
      <c r="G147" s="170">
        <v>2015</v>
      </c>
      <c r="H147" s="170" t="s">
        <v>161</v>
      </c>
      <c r="I147" s="241">
        <v>28700</v>
      </c>
      <c r="J147" s="164"/>
      <c r="K147" s="170"/>
    </row>
    <row r="148" spans="1:11" ht="15" customHeight="1">
      <c r="A148" s="162">
        <v>145</v>
      </c>
      <c r="B148" s="169" t="s">
        <v>493</v>
      </c>
      <c r="C148" s="170" t="s">
        <v>538</v>
      </c>
      <c r="D148" s="170" t="s">
        <v>324</v>
      </c>
      <c r="E148" s="195" t="s">
        <v>687</v>
      </c>
      <c r="F148" s="170">
        <v>1198</v>
      </c>
      <c r="G148" s="170">
        <v>2015</v>
      </c>
      <c r="H148" s="170" t="s">
        <v>161</v>
      </c>
      <c r="I148" s="241">
        <v>28300</v>
      </c>
      <c r="J148" s="164"/>
      <c r="K148" s="170"/>
    </row>
    <row r="149" spans="1:11" ht="15" customHeight="1">
      <c r="A149" s="162">
        <v>146</v>
      </c>
      <c r="B149" s="163" t="s">
        <v>487</v>
      </c>
      <c r="C149" s="164" t="s">
        <v>538</v>
      </c>
      <c r="D149" s="164" t="s">
        <v>325</v>
      </c>
      <c r="E149" s="194" t="s">
        <v>688</v>
      </c>
      <c r="F149" s="164">
        <v>1395</v>
      </c>
      <c r="G149" s="164">
        <v>2014</v>
      </c>
      <c r="H149" s="170" t="s">
        <v>161</v>
      </c>
      <c r="I149" s="241">
        <v>44500</v>
      </c>
      <c r="J149" s="164"/>
      <c r="K149" s="164"/>
    </row>
    <row r="150" spans="1:11" ht="15" customHeight="1">
      <c r="A150" s="162">
        <v>147</v>
      </c>
      <c r="B150" s="169" t="s">
        <v>517</v>
      </c>
      <c r="C150" s="170" t="s">
        <v>542</v>
      </c>
      <c r="D150" s="170" t="s">
        <v>326</v>
      </c>
      <c r="E150" s="195" t="s">
        <v>689</v>
      </c>
      <c r="F150" s="170">
        <v>1598</v>
      </c>
      <c r="G150" s="170">
        <v>2015</v>
      </c>
      <c r="H150" s="170" t="s">
        <v>161</v>
      </c>
      <c r="I150" s="241">
        <v>62100</v>
      </c>
      <c r="J150" s="163"/>
      <c r="K150" s="170"/>
    </row>
    <row r="151" spans="1:11" ht="15" customHeight="1">
      <c r="A151" s="162">
        <v>148</v>
      </c>
      <c r="B151" s="169" t="s">
        <v>481</v>
      </c>
      <c r="C151" s="170" t="s">
        <v>538</v>
      </c>
      <c r="D151" s="170" t="s">
        <v>327</v>
      </c>
      <c r="E151" s="195" t="s">
        <v>690</v>
      </c>
      <c r="F151" s="170">
        <v>1108</v>
      </c>
      <c r="G151" s="170">
        <v>2007</v>
      </c>
      <c r="H151" s="170" t="s">
        <v>162</v>
      </c>
      <c r="I151" s="241">
        <v>9300</v>
      </c>
      <c r="J151" s="174"/>
      <c r="K151" s="170"/>
    </row>
    <row r="152" spans="1:11" ht="15" customHeight="1">
      <c r="A152" s="161">
        <v>149</v>
      </c>
      <c r="B152" s="169" t="s">
        <v>481</v>
      </c>
      <c r="C152" s="170" t="s">
        <v>538</v>
      </c>
      <c r="D152" s="170" t="s">
        <v>328</v>
      </c>
      <c r="E152" s="195" t="s">
        <v>691</v>
      </c>
      <c r="F152" s="170">
        <v>1108</v>
      </c>
      <c r="G152" s="170">
        <v>2007</v>
      </c>
      <c r="H152" s="170" t="s">
        <v>162</v>
      </c>
      <c r="I152" s="241">
        <v>9200</v>
      </c>
      <c r="J152" s="174"/>
      <c r="K152" s="170"/>
    </row>
    <row r="153" spans="1:11" ht="15" customHeight="1">
      <c r="A153" s="161">
        <v>150</v>
      </c>
      <c r="B153" s="169" t="s">
        <v>481</v>
      </c>
      <c r="C153" s="170" t="s">
        <v>538</v>
      </c>
      <c r="D153" s="170" t="s">
        <v>329</v>
      </c>
      <c r="E153" s="195" t="s">
        <v>692</v>
      </c>
      <c r="F153" s="170">
        <v>1108</v>
      </c>
      <c r="G153" s="170">
        <v>2006</v>
      </c>
      <c r="H153" s="170" t="s">
        <v>163</v>
      </c>
      <c r="I153" s="241">
        <v>7700</v>
      </c>
      <c r="J153" s="174"/>
      <c r="K153" s="170"/>
    </row>
    <row r="154" spans="1:11" ht="15" customHeight="1">
      <c r="A154" s="161">
        <v>151</v>
      </c>
      <c r="B154" s="169" t="s">
        <v>481</v>
      </c>
      <c r="C154" s="170" t="s">
        <v>538</v>
      </c>
      <c r="D154" s="170" t="s">
        <v>330</v>
      </c>
      <c r="E154" s="195" t="s">
        <v>693</v>
      </c>
      <c r="F154" s="170">
        <v>1108</v>
      </c>
      <c r="G154" s="170">
        <v>2007</v>
      </c>
      <c r="H154" s="170" t="s">
        <v>163</v>
      </c>
      <c r="I154" s="241">
        <v>8500</v>
      </c>
      <c r="J154" s="174"/>
      <c r="K154" s="170"/>
    </row>
    <row r="155" spans="1:11" ht="15" customHeight="1">
      <c r="A155" s="162">
        <v>152</v>
      </c>
      <c r="B155" s="169" t="s">
        <v>481</v>
      </c>
      <c r="C155" s="170" t="s">
        <v>538</v>
      </c>
      <c r="D155" s="170" t="s">
        <v>331</v>
      </c>
      <c r="E155" s="195" t="s">
        <v>694</v>
      </c>
      <c r="F155" s="170">
        <v>1108</v>
      </c>
      <c r="G155" s="170">
        <v>2007</v>
      </c>
      <c r="H155" s="170" t="s">
        <v>163</v>
      </c>
      <c r="I155" s="241">
        <v>8500</v>
      </c>
      <c r="J155" s="174"/>
      <c r="K155" s="170"/>
    </row>
    <row r="156" spans="1:11" ht="15" customHeight="1">
      <c r="A156" s="162">
        <v>153</v>
      </c>
      <c r="B156" s="170" t="s">
        <v>518</v>
      </c>
      <c r="C156" s="160" t="s">
        <v>539</v>
      </c>
      <c r="D156" s="170" t="s">
        <v>332</v>
      </c>
      <c r="E156" s="195" t="s">
        <v>695</v>
      </c>
      <c r="F156" s="170">
        <v>0</v>
      </c>
      <c r="G156" s="170">
        <v>2003</v>
      </c>
      <c r="H156" s="170" t="s">
        <v>164</v>
      </c>
      <c r="I156" s="240">
        <v>1500</v>
      </c>
      <c r="J156" s="174"/>
      <c r="K156" s="170"/>
    </row>
    <row r="157" spans="1:11" ht="15" customHeight="1">
      <c r="A157" s="162">
        <v>154</v>
      </c>
      <c r="B157" s="169" t="s">
        <v>481</v>
      </c>
      <c r="C157" s="170" t="s">
        <v>538</v>
      </c>
      <c r="D157" s="170" t="s">
        <v>333</v>
      </c>
      <c r="E157" s="195" t="s">
        <v>696</v>
      </c>
      <c r="F157" s="170">
        <v>1108</v>
      </c>
      <c r="G157" s="170">
        <v>2007</v>
      </c>
      <c r="H157" s="170" t="s">
        <v>164</v>
      </c>
      <c r="I157" s="241">
        <v>9900</v>
      </c>
      <c r="J157" s="174"/>
      <c r="K157" s="170"/>
    </row>
    <row r="158" spans="1:11" ht="15" customHeight="1">
      <c r="A158" s="162">
        <v>155</v>
      </c>
      <c r="B158" s="169" t="s">
        <v>519</v>
      </c>
      <c r="C158" s="170" t="s">
        <v>538</v>
      </c>
      <c r="D158" s="170" t="s">
        <v>334</v>
      </c>
      <c r="E158" s="195" t="s">
        <v>697</v>
      </c>
      <c r="F158" s="170">
        <v>1560</v>
      </c>
      <c r="G158" s="170">
        <v>2015</v>
      </c>
      <c r="H158" s="170" t="s">
        <v>165</v>
      </c>
      <c r="I158" s="241">
        <v>44200</v>
      </c>
      <c r="J158" s="170"/>
      <c r="K158" s="170"/>
    </row>
    <row r="159" spans="1:11" ht="15" customHeight="1">
      <c r="A159" s="161">
        <v>156</v>
      </c>
      <c r="B159" s="169" t="s">
        <v>481</v>
      </c>
      <c r="C159" s="170" t="s">
        <v>538</v>
      </c>
      <c r="D159" s="170" t="s">
        <v>335</v>
      </c>
      <c r="E159" s="195" t="s">
        <v>698</v>
      </c>
      <c r="F159" s="170">
        <v>1108</v>
      </c>
      <c r="G159" s="170">
        <v>2007</v>
      </c>
      <c r="H159" s="170" t="s">
        <v>166</v>
      </c>
      <c r="I159" s="241">
        <v>9300</v>
      </c>
      <c r="J159" s="175"/>
      <c r="K159" s="170"/>
    </row>
    <row r="160" spans="1:11" ht="15" customHeight="1">
      <c r="A160" s="161">
        <v>157</v>
      </c>
      <c r="B160" s="169" t="s">
        <v>481</v>
      </c>
      <c r="C160" s="170" t="s">
        <v>538</v>
      </c>
      <c r="D160" s="170" t="s">
        <v>336</v>
      </c>
      <c r="E160" s="195" t="s">
        <v>699</v>
      </c>
      <c r="F160" s="170">
        <v>1108</v>
      </c>
      <c r="G160" s="170">
        <v>2007</v>
      </c>
      <c r="H160" s="170" t="s">
        <v>166</v>
      </c>
      <c r="I160" s="241">
        <v>9300</v>
      </c>
      <c r="J160" s="175"/>
      <c r="K160" s="170"/>
    </row>
    <row r="161" spans="1:11" ht="15" customHeight="1">
      <c r="A161" s="162">
        <v>158</v>
      </c>
      <c r="B161" s="163" t="s">
        <v>491</v>
      </c>
      <c r="C161" s="164" t="s">
        <v>538</v>
      </c>
      <c r="D161" s="164" t="s">
        <v>337</v>
      </c>
      <c r="E161" s="194" t="s">
        <v>700</v>
      </c>
      <c r="F161" s="164">
        <v>1242</v>
      </c>
      <c r="G161" s="164">
        <v>2012</v>
      </c>
      <c r="H161" s="163" t="s">
        <v>166</v>
      </c>
      <c r="I161" s="241">
        <v>14700</v>
      </c>
      <c r="J161" s="164"/>
      <c r="K161" s="164"/>
    </row>
    <row r="162" spans="1:11" ht="15" customHeight="1">
      <c r="A162" s="162">
        <v>159</v>
      </c>
      <c r="B162" s="169" t="s">
        <v>492</v>
      </c>
      <c r="C162" s="170" t="s">
        <v>538</v>
      </c>
      <c r="D162" s="170" t="s">
        <v>338</v>
      </c>
      <c r="E162" s="195" t="s">
        <v>701</v>
      </c>
      <c r="F162" s="170">
        <v>1198</v>
      </c>
      <c r="G162" s="170">
        <v>2013</v>
      </c>
      <c r="H162" s="170" t="s">
        <v>166</v>
      </c>
      <c r="I162" s="241">
        <v>21000</v>
      </c>
      <c r="J162" s="164"/>
      <c r="K162" s="170"/>
    </row>
    <row r="163" spans="1:11" ht="15" customHeight="1">
      <c r="A163" s="162">
        <v>160</v>
      </c>
      <c r="B163" s="169" t="s">
        <v>492</v>
      </c>
      <c r="C163" s="170" t="s">
        <v>538</v>
      </c>
      <c r="D163" s="170" t="s">
        <v>339</v>
      </c>
      <c r="E163" s="195" t="s">
        <v>702</v>
      </c>
      <c r="F163" s="170">
        <v>1198</v>
      </c>
      <c r="G163" s="170">
        <v>2013</v>
      </c>
      <c r="H163" s="170" t="s">
        <v>166</v>
      </c>
      <c r="I163" s="241">
        <v>21100</v>
      </c>
      <c r="J163" s="164"/>
      <c r="K163" s="170"/>
    </row>
    <row r="164" spans="1:11" ht="15" customHeight="1">
      <c r="A164" s="162">
        <v>161</v>
      </c>
      <c r="B164" s="163" t="s">
        <v>503</v>
      </c>
      <c r="C164" s="164" t="s">
        <v>538</v>
      </c>
      <c r="D164" s="164" t="s">
        <v>340</v>
      </c>
      <c r="E164" s="194" t="s">
        <v>703</v>
      </c>
      <c r="F164" s="164">
        <v>1198</v>
      </c>
      <c r="G164" s="164">
        <v>2014</v>
      </c>
      <c r="H164" s="170" t="s">
        <v>166</v>
      </c>
      <c r="I164" s="241">
        <v>24500</v>
      </c>
      <c r="J164" s="164"/>
      <c r="K164" s="164"/>
    </row>
    <row r="165" spans="1:11" ht="15" customHeight="1">
      <c r="A165" s="161">
        <v>162</v>
      </c>
      <c r="B165" s="163" t="s">
        <v>487</v>
      </c>
      <c r="C165" s="164" t="s">
        <v>538</v>
      </c>
      <c r="D165" s="164" t="s">
        <v>341</v>
      </c>
      <c r="E165" s="194" t="s">
        <v>704</v>
      </c>
      <c r="F165" s="170">
        <v>1395</v>
      </c>
      <c r="G165" s="170">
        <v>2013</v>
      </c>
      <c r="H165" s="170" t="s">
        <v>166</v>
      </c>
      <c r="I165" s="241">
        <v>40200</v>
      </c>
      <c r="J165" s="164"/>
      <c r="K165" s="170"/>
    </row>
    <row r="166" spans="1:11" ht="15" customHeight="1">
      <c r="A166" s="161">
        <v>163</v>
      </c>
      <c r="B166" s="172" t="s">
        <v>481</v>
      </c>
      <c r="C166" s="171" t="s">
        <v>538</v>
      </c>
      <c r="D166" s="171" t="s">
        <v>342</v>
      </c>
      <c r="E166" s="193" t="s">
        <v>705</v>
      </c>
      <c r="F166" s="171">
        <v>1108</v>
      </c>
      <c r="G166" s="171">
        <v>2007</v>
      </c>
      <c r="H166" s="170" t="s">
        <v>167</v>
      </c>
      <c r="I166" s="241">
        <v>9300</v>
      </c>
      <c r="J166" s="173"/>
      <c r="K166" s="171"/>
    </row>
    <row r="167" spans="1:11" ht="15" customHeight="1">
      <c r="A167" s="161">
        <v>164</v>
      </c>
      <c r="B167" s="172" t="s">
        <v>481</v>
      </c>
      <c r="C167" s="171" t="s">
        <v>538</v>
      </c>
      <c r="D167" s="171" t="s">
        <v>343</v>
      </c>
      <c r="E167" s="193" t="s">
        <v>706</v>
      </c>
      <c r="F167" s="171">
        <v>1108</v>
      </c>
      <c r="G167" s="171">
        <v>2007</v>
      </c>
      <c r="H167" s="170" t="s">
        <v>167</v>
      </c>
      <c r="I167" s="241">
        <v>9400</v>
      </c>
      <c r="J167" s="173"/>
      <c r="K167" s="171"/>
    </row>
    <row r="168" spans="1:11" ht="15" customHeight="1">
      <c r="A168" s="162">
        <v>165</v>
      </c>
      <c r="B168" s="172" t="s">
        <v>490</v>
      </c>
      <c r="C168" s="171" t="s">
        <v>538</v>
      </c>
      <c r="D168" s="171" t="s">
        <v>344</v>
      </c>
      <c r="E168" s="193" t="s">
        <v>707</v>
      </c>
      <c r="F168" s="170">
        <v>1108</v>
      </c>
      <c r="G168" s="170">
        <v>2008</v>
      </c>
      <c r="H168" s="170" t="s">
        <v>167</v>
      </c>
      <c r="I168" s="241">
        <v>10200</v>
      </c>
      <c r="J168" s="173"/>
      <c r="K168" s="170"/>
    </row>
    <row r="169" spans="1:11" ht="15" customHeight="1">
      <c r="A169" s="162">
        <v>166</v>
      </c>
      <c r="B169" s="172" t="s">
        <v>490</v>
      </c>
      <c r="C169" s="171" t="s">
        <v>538</v>
      </c>
      <c r="D169" s="171" t="s">
        <v>345</v>
      </c>
      <c r="E169" s="193" t="s">
        <v>708</v>
      </c>
      <c r="F169" s="171">
        <v>1108</v>
      </c>
      <c r="G169" s="171">
        <v>2009</v>
      </c>
      <c r="H169" s="170" t="s">
        <v>167</v>
      </c>
      <c r="I169" s="241">
        <v>10600</v>
      </c>
      <c r="J169" s="174"/>
      <c r="K169" s="171"/>
    </row>
    <row r="170" spans="1:11" ht="15" customHeight="1">
      <c r="A170" s="162">
        <v>167</v>
      </c>
      <c r="B170" s="172" t="s">
        <v>489</v>
      </c>
      <c r="C170" s="171" t="s">
        <v>538</v>
      </c>
      <c r="D170" s="171" t="s">
        <v>346</v>
      </c>
      <c r="E170" s="193" t="s">
        <v>709</v>
      </c>
      <c r="F170" s="171">
        <v>1587</v>
      </c>
      <c r="G170" s="171">
        <v>2007</v>
      </c>
      <c r="H170" s="170" t="s">
        <v>167</v>
      </c>
      <c r="I170" s="241">
        <v>12400</v>
      </c>
      <c r="J170" s="174"/>
      <c r="K170" s="171"/>
    </row>
    <row r="171" spans="1:11" ht="15" customHeight="1">
      <c r="A171" s="162">
        <v>168</v>
      </c>
      <c r="B171" s="163" t="s">
        <v>491</v>
      </c>
      <c r="C171" s="164" t="s">
        <v>538</v>
      </c>
      <c r="D171" s="164" t="s">
        <v>347</v>
      </c>
      <c r="E171" s="194" t="s">
        <v>710</v>
      </c>
      <c r="F171" s="164">
        <v>1242</v>
      </c>
      <c r="G171" s="164">
        <v>2012</v>
      </c>
      <c r="H171" s="163" t="s">
        <v>167</v>
      </c>
      <c r="I171" s="241">
        <v>14100</v>
      </c>
      <c r="J171" s="164"/>
      <c r="K171" s="164"/>
    </row>
    <row r="172" spans="1:11" ht="15" customHeight="1">
      <c r="A172" s="161">
        <v>169</v>
      </c>
      <c r="B172" s="163" t="s">
        <v>491</v>
      </c>
      <c r="C172" s="164" t="s">
        <v>538</v>
      </c>
      <c r="D172" s="164" t="s">
        <v>348</v>
      </c>
      <c r="E172" s="194" t="s">
        <v>711</v>
      </c>
      <c r="F172" s="164">
        <v>1242</v>
      </c>
      <c r="G172" s="164">
        <v>2012</v>
      </c>
      <c r="H172" s="163" t="s">
        <v>167</v>
      </c>
      <c r="I172" s="241">
        <v>14100</v>
      </c>
      <c r="J172" s="164"/>
      <c r="K172" s="164"/>
    </row>
    <row r="173" spans="1:11" ht="15" customHeight="1">
      <c r="A173" s="161">
        <v>170</v>
      </c>
      <c r="B173" s="163" t="s">
        <v>491</v>
      </c>
      <c r="C173" s="164" t="s">
        <v>538</v>
      </c>
      <c r="D173" s="164" t="s">
        <v>349</v>
      </c>
      <c r="E173" s="194" t="s">
        <v>712</v>
      </c>
      <c r="F173" s="164">
        <v>1242</v>
      </c>
      <c r="G173" s="164">
        <v>2012</v>
      </c>
      <c r="H173" s="163" t="s">
        <v>167</v>
      </c>
      <c r="I173" s="241">
        <v>14900</v>
      </c>
      <c r="J173" s="164"/>
      <c r="K173" s="164"/>
    </row>
    <row r="174" spans="1:11" ht="15" customHeight="1">
      <c r="A174" s="162">
        <v>171</v>
      </c>
      <c r="B174" s="163" t="s">
        <v>492</v>
      </c>
      <c r="C174" s="164" t="s">
        <v>538</v>
      </c>
      <c r="D174" s="164" t="s">
        <v>350</v>
      </c>
      <c r="E174" s="194" t="s">
        <v>713</v>
      </c>
      <c r="F174" s="170">
        <v>1198</v>
      </c>
      <c r="G174" s="170">
        <v>2013</v>
      </c>
      <c r="H174" s="170" t="s">
        <v>167</v>
      </c>
      <c r="I174" s="241">
        <v>21100</v>
      </c>
      <c r="J174" s="164"/>
      <c r="K174" s="170"/>
    </row>
    <row r="175" spans="1:11" ht="15" customHeight="1">
      <c r="A175" s="162">
        <v>172</v>
      </c>
      <c r="B175" s="163" t="s">
        <v>492</v>
      </c>
      <c r="C175" s="177" t="s">
        <v>538</v>
      </c>
      <c r="D175" s="164" t="s">
        <v>351</v>
      </c>
      <c r="E175" s="194" t="s">
        <v>714</v>
      </c>
      <c r="F175" s="170">
        <v>1198</v>
      </c>
      <c r="G175" s="170">
        <v>2013</v>
      </c>
      <c r="H175" s="170" t="s">
        <v>167</v>
      </c>
      <c r="I175" s="241">
        <v>21000</v>
      </c>
      <c r="J175" s="164"/>
      <c r="K175" s="170"/>
    </row>
    <row r="176" spans="1:11" ht="15" customHeight="1">
      <c r="A176" s="162">
        <v>173</v>
      </c>
      <c r="B176" s="163" t="s">
        <v>503</v>
      </c>
      <c r="C176" s="164" t="s">
        <v>538</v>
      </c>
      <c r="D176" s="170" t="s">
        <v>352</v>
      </c>
      <c r="E176" s="194" t="s">
        <v>715</v>
      </c>
      <c r="F176" s="164">
        <v>1198</v>
      </c>
      <c r="G176" s="164">
        <v>2014</v>
      </c>
      <c r="H176" s="163" t="s">
        <v>167</v>
      </c>
      <c r="I176" s="241">
        <v>24300</v>
      </c>
      <c r="J176" s="164"/>
      <c r="K176" s="164"/>
    </row>
    <row r="177" spans="1:11" ht="15" customHeight="1">
      <c r="A177" s="162">
        <v>174</v>
      </c>
      <c r="B177" s="169" t="s">
        <v>520</v>
      </c>
      <c r="C177" s="170" t="s">
        <v>538</v>
      </c>
      <c r="D177" s="170" t="s">
        <v>353</v>
      </c>
      <c r="E177" s="195" t="s">
        <v>716</v>
      </c>
      <c r="F177" s="170">
        <v>1198</v>
      </c>
      <c r="G177" s="170">
        <v>2015</v>
      </c>
      <c r="H177" s="163" t="s">
        <v>167</v>
      </c>
      <c r="I177" s="241">
        <v>26400</v>
      </c>
      <c r="J177" s="164" t="s">
        <v>845</v>
      </c>
      <c r="K177" s="170">
        <v>400</v>
      </c>
    </row>
    <row r="178" spans="1:11" ht="15" customHeight="1">
      <c r="A178" s="161">
        <v>175</v>
      </c>
      <c r="B178" s="169" t="s">
        <v>520</v>
      </c>
      <c r="C178" s="170" t="s">
        <v>538</v>
      </c>
      <c r="D178" s="170" t="s">
        <v>354</v>
      </c>
      <c r="E178" s="195" t="s">
        <v>717</v>
      </c>
      <c r="F178" s="170">
        <v>1198</v>
      </c>
      <c r="G178" s="170">
        <v>2015</v>
      </c>
      <c r="H178" s="163" t="s">
        <v>167</v>
      </c>
      <c r="I178" s="241">
        <v>26400</v>
      </c>
      <c r="J178" s="164" t="s">
        <v>845</v>
      </c>
      <c r="K178" s="170">
        <v>400</v>
      </c>
    </row>
    <row r="179" spans="1:11" ht="15" customHeight="1">
      <c r="A179" s="161">
        <v>176</v>
      </c>
      <c r="B179" s="169" t="s">
        <v>520</v>
      </c>
      <c r="C179" s="170" t="s">
        <v>538</v>
      </c>
      <c r="D179" s="170" t="s">
        <v>355</v>
      </c>
      <c r="E179" s="195" t="s">
        <v>718</v>
      </c>
      <c r="F179" s="170">
        <v>1198</v>
      </c>
      <c r="G179" s="170">
        <v>2015</v>
      </c>
      <c r="H179" s="163" t="s">
        <v>167</v>
      </c>
      <c r="I179" s="241">
        <v>26800</v>
      </c>
      <c r="J179" s="164" t="s">
        <v>845</v>
      </c>
      <c r="K179" s="170">
        <v>400</v>
      </c>
    </row>
    <row r="180" spans="1:11" ht="15" customHeight="1">
      <c r="A180" s="161">
        <v>177</v>
      </c>
      <c r="B180" s="163" t="s">
        <v>487</v>
      </c>
      <c r="C180" s="164" t="s">
        <v>538</v>
      </c>
      <c r="D180" s="164" t="s">
        <v>356</v>
      </c>
      <c r="E180" s="194" t="s">
        <v>719</v>
      </c>
      <c r="F180" s="170">
        <v>1395</v>
      </c>
      <c r="G180" s="170">
        <v>2013</v>
      </c>
      <c r="H180" s="170" t="s">
        <v>167</v>
      </c>
      <c r="I180" s="241">
        <v>37600</v>
      </c>
      <c r="J180" s="164"/>
      <c r="K180" s="170"/>
    </row>
    <row r="181" spans="1:11" ht="15" customHeight="1">
      <c r="A181" s="162">
        <v>178</v>
      </c>
      <c r="B181" s="169" t="s">
        <v>521</v>
      </c>
      <c r="C181" s="170" t="s">
        <v>538</v>
      </c>
      <c r="D181" s="170" t="s">
        <v>357</v>
      </c>
      <c r="E181" s="195" t="s">
        <v>720</v>
      </c>
      <c r="F181" s="170">
        <v>1598</v>
      </c>
      <c r="G181" s="170">
        <v>2015</v>
      </c>
      <c r="H181" s="163" t="s">
        <v>167</v>
      </c>
      <c r="I181" s="241">
        <v>57700</v>
      </c>
      <c r="J181" s="164" t="s">
        <v>845</v>
      </c>
      <c r="K181" s="170">
        <v>400</v>
      </c>
    </row>
    <row r="182" spans="1:11" ht="15" customHeight="1">
      <c r="A182" s="162">
        <v>179</v>
      </c>
      <c r="B182" s="172" t="s">
        <v>490</v>
      </c>
      <c r="C182" s="170" t="s">
        <v>538</v>
      </c>
      <c r="D182" s="170" t="s">
        <v>358</v>
      </c>
      <c r="E182" s="195" t="s">
        <v>721</v>
      </c>
      <c r="F182" s="171">
        <v>1108</v>
      </c>
      <c r="G182" s="171">
        <v>2008</v>
      </c>
      <c r="H182" s="170" t="s">
        <v>168</v>
      </c>
      <c r="I182" s="241">
        <v>10200</v>
      </c>
      <c r="J182" s="174"/>
      <c r="K182" s="171"/>
    </row>
    <row r="183" spans="1:11" ht="15" customHeight="1">
      <c r="A183" s="162">
        <v>180</v>
      </c>
      <c r="B183" s="169" t="s">
        <v>490</v>
      </c>
      <c r="C183" s="170" t="s">
        <v>538</v>
      </c>
      <c r="D183" s="170" t="s">
        <v>359</v>
      </c>
      <c r="E183" s="195" t="s">
        <v>722</v>
      </c>
      <c r="F183" s="170">
        <v>1108</v>
      </c>
      <c r="G183" s="170">
        <v>2007</v>
      </c>
      <c r="H183" s="170" t="s">
        <v>169</v>
      </c>
      <c r="I183" s="241">
        <v>9100</v>
      </c>
      <c r="J183" s="170"/>
      <c r="K183" s="170"/>
    </row>
    <row r="184" spans="1:11" ht="15" customHeight="1">
      <c r="A184" s="162">
        <v>181</v>
      </c>
      <c r="B184" s="169" t="s">
        <v>490</v>
      </c>
      <c r="C184" s="170" t="s">
        <v>538</v>
      </c>
      <c r="D184" s="170" t="s">
        <v>360</v>
      </c>
      <c r="E184" s="195" t="s">
        <v>723</v>
      </c>
      <c r="F184" s="170">
        <v>1108</v>
      </c>
      <c r="G184" s="170">
        <v>2009</v>
      </c>
      <c r="H184" s="170" t="s">
        <v>169</v>
      </c>
      <c r="I184" s="241">
        <v>10300</v>
      </c>
      <c r="J184" s="170"/>
      <c r="K184" s="170"/>
    </row>
    <row r="185" spans="1:11" ht="15" customHeight="1">
      <c r="A185" s="161">
        <v>182</v>
      </c>
      <c r="B185" s="169" t="s">
        <v>481</v>
      </c>
      <c r="C185" s="170" t="s">
        <v>538</v>
      </c>
      <c r="D185" s="170" t="s">
        <v>361</v>
      </c>
      <c r="E185" s="195" t="s">
        <v>724</v>
      </c>
      <c r="F185" s="170">
        <v>1108</v>
      </c>
      <c r="G185" s="170">
        <v>2010</v>
      </c>
      <c r="H185" s="170" t="s">
        <v>169</v>
      </c>
      <c r="I185" s="241">
        <v>12000</v>
      </c>
      <c r="J185" s="170"/>
      <c r="K185" s="170"/>
    </row>
    <row r="186" spans="1:11" ht="15" customHeight="1">
      <c r="A186" s="161">
        <v>183</v>
      </c>
      <c r="B186" s="169" t="s">
        <v>481</v>
      </c>
      <c r="C186" s="170" t="s">
        <v>538</v>
      </c>
      <c r="D186" s="170" t="s">
        <v>362</v>
      </c>
      <c r="E186" s="195" t="s">
        <v>725</v>
      </c>
      <c r="F186" s="170">
        <v>1108</v>
      </c>
      <c r="G186" s="170">
        <v>2010</v>
      </c>
      <c r="H186" s="170" t="s">
        <v>169</v>
      </c>
      <c r="I186" s="241">
        <v>11500</v>
      </c>
      <c r="J186" s="170"/>
      <c r="K186" s="170"/>
    </row>
    <row r="187" spans="1:11" ht="15" customHeight="1">
      <c r="A187" s="162">
        <v>184</v>
      </c>
      <c r="B187" s="163" t="s">
        <v>491</v>
      </c>
      <c r="C187" s="164" t="s">
        <v>538</v>
      </c>
      <c r="D187" s="164" t="s">
        <v>363</v>
      </c>
      <c r="E187" s="194" t="s">
        <v>726</v>
      </c>
      <c r="F187" s="164">
        <v>1242</v>
      </c>
      <c r="G187" s="164">
        <v>2012</v>
      </c>
      <c r="H187" s="163" t="s">
        <v>169</v>
      </c>
      <c r="I187" s="241">
        <v>15100</v>
      </c>
      <c r="J187" s="164"/>
      <c r="K187" s="164"/>
    </row>
    <row r="188" spans="1:11" ht="15" customHeight="1">
      <c r="A188" s="162">
        <v>185</v>
      </c>
      <c r="B188" s="163" t="s">
        <v>491</v>
      </c>
      <c r="C188" s="164" t="s">
        <v>538</v>
      </c>
      <c r="D188" s="164" t="s">
        <v>364</v>
      </c>
      <c r="E188" s="194" t="s">
        <v>727</v>
      </c>
      <c r="F188" s="164">
        <v>1242</v>
      </c>
      <c r="G188" s="164">
        <v>2012</v>
      </c>
      <c r="H188" s="163" t="s">
        <v>169</v>
      </c>
      <c r="I188" s="241">
        <v>16300</v>
      </c>
      <c r="J188" s="164"/>
      <c r="K188" s="164"/>
    </row>
    <row r="189" spans="1:11" ht="15" customHeight="1">
      <c r="A189" s="162">
        <v>186</v>
      </c>
      <c r="B189" s="163" t="s">
        <v>491</v>
      </c>
      <c r="C189" s="164" t="s">
        <v>538</v>
      </c>
      <c r="D189" s="164" t="s">
        <v>365</v>
      </c>
      <c r="E189" s="194" t="s">
        <v>728</v>
      </c>
      <c r="F189" s="164">
        <v>1242</v>
      </c>
      <c r="G189" s="164">
        <v>2012</v>
      </c>
      <c r="H189" s="163" t="s">
        <v>169</v>
      </c>
      <c r="I189" s="241">
        <v>16100</v>
      </c>
      <c r="J189" s="164"/>
      <c r="K189" s="164"/>
    </row>
    <row r="190" spans="1:11" ht="15" customHeight="1">
      <c r="A190" s="162">
        <v>187</v>
      </c>
      <c r="B190" s="163" t="s">
        <v>491</v>
      </c>
      <c r="C190" s="164" t="s">
        <v>538</v>
      </c>
      <c r="D190" s="164" t="s">
        <v>366</v>
      </c>
      <c r="E190" s="194" t="s">
        <v>729</v>
      </c>
      <c r="F190" s="164">
        <v>1242</v>
      </c>
      <c r="G190" s="164">
        <v>2012</v>
      </c>
      <c r="H190" s="163" t="s">
        <v>169</v>
      </c>
      <c r="I190" s="241">
        <v>16200</v>
      </c>
      <c r="J190" s="164"/>
      <c r="K190" s="164"/>
    </row>
    <row r="191" spans="1:11" ht="15" customHeight="1">
      <c r="A191" s="161">
        <v>188</v>
      </c>
      <c r="B191" s="176" t="s">
        <v>492</v>
      </c>
      <c r="C191" s="164" t="s">
        <v>538</v>
      </c>
      <c r="D191" s="164" t="s">
        <v>367</v>
      </c>
      <c r="E191" s="194" t="s">
        <v>730</v>
      </c>
      <c r="F191" s="164">
        <v>1198</v>
      </c>
      <c r="G191" s="164">
        <v>2013</v>
      </c>
      <c r="H191" s="163" t="s">
        <v>169</v>
      </c>
      <c r="I191" s="241">
        <v>21400</v>
      </c>
      <c r="J191" s="164"/>
      <c r="K191" s="164"/>
    </row>
    <row r="192" spans="1:11" ht="15" customHeight="1">
      <c r="A192" s="161">
        <v>189</v>
      </c>
      <c r="B192" s="163" t="s">
        <v>492</v>
      </c>
      <c r="C192" s="164" t="s">
        <v>538</v>
      </c>
      <c r="D192" s="164" t="s">
        <v>368</v>
      </c>
      <c r="E192" s="194" t="s">
        <v>731</v>
      </c>
      <c r="F192" s="164">
        <v>1198</v>
      </c>
      <c r="G192" s="164">
        <v>2013</v>
      </c>
      <c r="H192" s="163" t="s">
        <v>169</v>
      </c>
      <c r="I192" s="241">
        <v>21600</v>
      </c>
      <c r="J192" s="164"/>
      <c r="K192" s="164"/>
    </row>
    <row r="193" spans="1:11" ht="15" customHeight="1">
      <c r="A193" s="161">
        <v>190</v>
      </c>
      <c r="B193" s="163" t="s">
        <v>503</v>
      </c>
      <c r="C193" s="164" t="s">
        <v>538</v>
      </c>
      <c r="D193" s="164" t="s">
        <v>369</v>
      </c>
      <c r="E193" s="194" t="s">
        <v>732</v>
      </c>
      <c r="F193" s="164">
        <v>1198</v>
      </c>
      <c r="G193" s="164">
        <v>2014</v>
      </c>
      <c r="H193" s="163" t="s">
        <v>169</v>
      </c>
      <c r="I193" s="241">
        <v>21900</v>
      </c>
      <c r="J193" s="164"/>
      <c r="K193" s="164"/>
    </row>
    <row r="194" spans="1:11" ht="15" customHeight="1">
      <c r="A194" s="162">
        <v>191</v>
      </c>
      <c r="B194" s="163" t="s">
        <v>503</v>
      </c>
      <c r="C194" s="164" t="s">
        <v>538</v>
      </c>
      <c r="D194" s="164" t="s">
        <v>370</v>
      </c>
      <c r="E194" s="194" t="s">
        <v>733</v>
      </c>
      <c r="F194" s="164">
        <v>1198</v>
      </c>
      <c r="G194" s="164">
        <v>2014</v>
      </c>
      <c r="H194" s="163" t="s">
        <v>169</v>
      </c>
      <c r="I194" s="241">
        <v>24500</v>
      </c>
      <c r="J194" s="164"/>
      <c r="K194" s="164"/>
    </row>
    <row r="195" spans="1:11" ht="15" customHeight="1">
      <c r="A195" s="162">
        <v>192</v>
      </c>
      <c r="B195" s="169" t="s">
        <v>522</v>
      </c>
      <c r="C195" s="170" t="s">
        <v>538</v>
      </c>
      <c r="D195" s="170" t="s">
        <v>371</v>
      </c>
      <c r="E195" s="195" t="s">
        <v>734</v>
      </c>
      <c r="F195" s="170">
        <v>1197</v>
      </c>
      <c r="G195" s="170">
        <v>2015</v>
      </c>
      <c r="H195" s="163" t="s">
        <v>169</v>
      </c>
      <c r="I195" s="241">
        <v>33900</v>
      </c>
      <c r="J195" s="164"/>
      <c r="K195" s="170"/>
    </row>
    <row r="196" spans="1:11" ht="15" customHeight="1">
      <c r="A196" s="162">
        <v>193</v>
      </c>
      <c r="B196" s="169" t="s">
        <v>522</v>
      </c>
      <c r="C196" s="170" t="s">
        <v>538</v>
      </c>
      <c r="D196" s="170" t="s">
        <v>372</v>
      </c>
      <c r="E196" s="195" t="s">
        <v>735</v>
      </c>
      <c r="F196" s="170">
        <v>1197</v>
      </c>
      <c r="G196" s="170">
        <v>2015</v>
      </c>
      <c r="H196" s="163" t="s">
        <v>169</v>
      </c>
      <c r="I196" s="241">
        <v>33900</v>
      </c>
      <c r="J196" s="164"/>
      <c r="K196" s="170"/>
    </row>
    <row r="197" spans="1:11" ht="15" customHeight="1">
      <c r="A197" s="162">
        <v>194</v>
      </c>
      <c r="B197" s="163" t="s">
        <v>487</v>
      </c>
      <c r="C197" s="164" t="s">
        <v>538</v>
      </c>
      <c r="D197" s="164" t="s">
        <v>373</v>
      </c>
      <c r="E197" s="194" t="s">
        <v>736</v>
      </c>
      <c r="F197" s="164">
        <v>1395</v>
      </c>
      <c r="G197" s="164">
        <v>2013</v>
      </c>
      <c r="H197" s="163" t="s">
        <v>169</v>
      </c>
      <c r="I197" s="241">
        <v>35200</v>
      </c>
      <c r="J197" s="164"/>
      <c r="K197" s="164"/>
    </row>
    <row r="198" spans="1:11" ht="15" customHeight="1">
      <c r="A198" s="161">
        <v>195</v>
      </c>
      <c r="B198" s="169" t="s">
        <v>523</v>
      </c>
      <c r="C198" s="160" t="s">
        <v>542</v>
      </c>
      <c r="D198" s="160" t="s">
        <v>374</v>
      </c>
      <c r="E198" s="196" t="s">
        <v>737</v>
      </c>
      <c r="F198" s="160">
        <v>1368</v>
      </c>
      <c r="G198" s="160">
        <v>2015</v>
      </c>
      <c r="H198" s="163" t="s">
        <v>169</v>
      </c>
      <c r="I198" s="241">
        <v>33900</v>
      </c>
      <c r="J198" s="164"/>
      <c r="K198" s="160"/>
    </row>
    <row r="199" spans="1:11" ht="15" customHeight="1">
      <c r="A199" s="161">
        <v>196</v>
      </c>
      <c r="B199" s="169" t="s">
        <v>481</v>
      </c>
      <c r="C199" s="170" t="s">
        <v>538</v>
      </c>
      <c r="D199" s="170" t="s">
        <v>375</v>
      </c>
      <c r="E199" s="195" t="s">
        <v>738</v>
      </c>
      <c r="F199" s="170">
        <v>1108</v>
      </c>
      <c r="G199" s="170">
        <v>2006</v>
      </c>
      <c r="H199" s="170" t="s">
        <v>170</v>
      </c>
      <c r="I199" s="241">
        <v>7700</v>
      </c>
      <c r="J199" s="170"/>
      <c r="K199" s="170"/>
    </row>
    <row r="200" spans="1:11" ht="15" customHeight="1">
      <c r="A200" s="162">
        <v>197</v>
      </c>
      <c r="B200" s="169" t="s">
        <v>481</v>
      </c>
      <c r="C200" s="170" t="s">
        <v>538</v>
      </c>
      <c r="D200" s="170" t="s">
        <v>376</v>
      </c>
      <c r="E200" s="195" t="s">
        <v>739</v>
      </c>
      <c r="F200" s="170">
        <v>1108</v>
      </c>
      <c r="G200" s="170">
        <v>2006</v>
      </c>
      <c r="H200" s="170" t="s">
        <v>170</v>
      </c>
      <c r="I200" s="241">
        <v>8000</v>
      </c>
      <c r="J200" s="170"/>
      <c r="K200" s="170"/>
    </row>
    <row r="201" spans="1:11" ht="15" customHeight="1">
      <c r="A201" s="162">
        <v>198</v>
      </c>
      <c r="B201" s="169" t="s">
        <v>481</v>
      </c>
      <c r="C201" s="170" t="s">
        <v>538</v>
      </c>
      <c r="D201" s="170" t="s">
        <v>377</v>
      </c>
      <c r="E201" s="195" t="s">
        <v>740</v>
      </c>
      <c r="F201" s="170">
        <v>1108</v>
      </c>
      <c r="G201" s="170">
        <v>2006</v>
      </c>
      <c r="H201" s="170" t="s">
        <v>170</v>
      </c>
      <c r="I201" s="241">
        <v>8200</v>
      </c>
      <c r="J201" s="175"/>
      <c r="K201" s="170"/>
    </row>
    <row r="202" spans="1:11" ht="15" customHeight="1">
      <c r="A202" s="162">
        <v>199</v>
      </c>
      <c r="B202" s="169" t="s">
        <v>481</v>
      </c>
      <c r="C202" s="170" t="s">
        <v>538</v>
      </c>
      <c r="D202" s="170" t="s">
        <v>378</v>
      </c>
      <c r="E202" s="195" t="s">
        <v>741</v>
      </c>
      <c r="F202" s="170">
        <v>1108</v>
      </c>
      <c r="G202" s="170">
        <v>2007</v>
      </c>
      <c r="H202" s="170" t="s">
        <v>170</v>
      </c>
      <c r="I202" s="241">
        <v>9100</v>
      </c>
      <c r="J202" s="175"/>
      <c r="K202" s="170"/>
    </row>
    <row r="203" spans="1:11" ht="15" customHeight="1">
      <c r="A203" s="162">
        <v>200</v>
      </c>
      <c r="B203" s="169" t="s">
        <v>481</v>
      </c>
      <c r="C203" s="170" t="s">
        <v>538</v>
      </c>
      <c r="D203" s="170" t="s">
        <v>379</v>
      </c>
      <c r="E203" s="195" t="s">
        <v>742</v>
      </c>
      <c r="F203" s="170">
        <v>1108</v>
      </c>
      <c r="G203" s="170">
        <v>2007</v>
      </c>
      <c r="H203" s="170" t="s">
        <v>170</v>
      </c>
      <c r="I203" s="241">
        <v>9400</v>
      </c>
      <c r="J203" s="175"/>
      <c r="K203" s="170"/>
    </row>
    <row r="204" spans="1:11" ht="15" customHeight="1">
      <c r="A204" s="161">
        <v>201</v>
      </c>
      <c r="B204" s="172" t="s">
        <v>490</v>
      </c>
      <c r="C204" s="171" t="s">
        <v>538</v>
      </c>
      <c r="D204" s="171" t="s">
        <v>380</v>
      </c>
      <c r="E204" s="193" t="s">
        <v>743</v>
      </c>
      <c r="F204" s="171">
        <v>1242</v>
      </c>
      <c r="G204" s="171">
        <v>2011</v>
      </c>
      <c r="H204" s="170" t="s">
        <v>170</v>
      </c>
      <c r="I204" s="241">
        <v>12000</v>
      </c>
      <c r="J204" s="174"/>
      <c r="K204" s="171"/>
    </row>
    <row r="205" spans="1:11" ht="15" customHeight="1">
      <c r="A205" s="161">
        <v>202</v>
      </c>
      <c r="B205" s="169" t="s">
        <v>492</v>
      </c>
      <c r="C205" s="164" t="s">
        <v>538</v>
      </c>
      <c r="D205" s="164" t="s">
        <v>381</v>
      </c>
      <c r="E205" s="194" t="s">
        <v>744</v>
      </c>
      <c r="F205" s="164">
        <v>1198</v>
      </c>
      <c r="G205" s="164">
        <v>2014</v>
      </c>
      <c r="H205" s="163" t="s">
        <v>170</v>
      </c>
      <c r="I205" s="241">
        <v>23900</v>
      </c>
      <c r="J205" s="164"/>
      <c r="K205" s="164"/>
    </row>
    <row r="206" spans="1:11" ht="15" customHeight="1">
      <c r="A206" s="161">
        <v>203</v>
      </c>
      <c r="B206" s="169" t="s">
        <v>492</v>
      </c>
      <c r="C206" s="164" t="s">
        <v>538</v>
      </c>
      <c r="D206" s="164" t="s">
        <v>382</v>
      </c>
      <c r="E206" s="194" t="s">
        <v>745</v>
      </c>
      <c r="F206" s="164">
        <v>1198</v>
      </c>
      <c r="G206" s="164">
        <v>2014</v>
      </c>
      <c r="H206" s="163" t="s">
        <v>170</v>
      </c>
      <c r="I206" s="241">
        <v>24000</v>
      </c>
      <c r="J206" s="164"/>
      <c r="K206" s="164"/>
    </row>
    <row r="207" spans="1:11" ht="15" customHeight="1">
      <c r="A207" s="162">
        <v>204</v>
      </c>
      <c r="B207" s="169" t="s">
        <v>524</v>
      </c>
      <c r="C207" s="170" t="s">
        <v>538</v>
      </c>
      <c r="D207" s="170" t="s">
        <v>383</v>
      </c>
      <c r="E207" s="195" t="s">
        <v>746</v>
      </c>
      <c r="F207" s="170">
        <v>1197</v>
      </c>
      <c r="G207" s="170">
        <v>2015</v>
      </c>
      <c r="H207" s="170" t="s">
        <v>170</v>
      </c>
      <c r="I207" s="241">
        <v>31300</v>
      </c>
      <c r="J207" s="164"/>
      <c r="K207" s="170"/>
    </row>
    <row r="208" spans="1:11" ht="15" customHeight="1">
      <c r="A208" s="162">
        <v>205</v>
      </c>
      <c r="B208" s="163" t="s">
        <v>508</v>
      </c>
      <c r="C208" s="164" t="s">
        <v>538</v>
      </c>
      <c r="D208" s="170" t="s">
        <v>384</v>
      </c>
      <c r="E208" s="194" t="s">
        <v>747</v>
      </c>
      <c r="F208" s="164">
        <v>1598</v>
      </c>
      <c r="G208" s="164">
        <v>2014</v>
      </c>
      <c r="H208" s="163" t="s">
        <v>170</v>
      </c>
      <c r="I208" s="241">
        <v>40800</v>
      </c>
      <c r="J208" s="164"/>
      <c r="K208" s="164"/>
    </row>
    <row r="209" spans="1:11" ht="15" customHeight="1">
      <c r="A209" s="162">
        <v>206</v>
      </c>
      <c r="B209" s="169" t="s">
        <v>525</v>
      </c>
      <c r="C209" s="170" t="s">
        <v>538</v>
      </c>
      <c r="D209" s="170" t="s">
        <v>385</v>
      </c>
      <c r="E209" s="195" t="s">
        <v>748</v>
      </c>
      <c r="F209" s="170">
        <v>1368</v>
      </c>
      <c r="G209" s="170">
        <v>2015</v>
      </c>
      <c r="H209" s="170" t="s">
        <v>170</v>
      </c>
      <c r="I209" s="241">
        <v>44000</v>
      </c>
      <c r="J209" s="164"/>
      <c r="K209" s="170"/>
    </row>
    <row r="210" spans="1:11" ht="15" customHeight="1">
      <c r="A210" s="162">
        <v>207</v>
      </c>
      <c r="B210" s="169" t="s">
        <v>481</v>
      </c>
      <c r="C210" s="170" t="s">
        <v>538</v>
      </c>
      <c r="D210" s="170" t="s">
        <v>386</v>
      </c>
      <c r="E210" s="195" t="s">
        <v>749</v>
      </c>
      <c r="F210" s="170">
        <v>1108</v>
      </c>
      <c r="G210" s="170">
        <v>2005</v>
      </c>
      <c r="H210" s="170" t="s">
        <v>171</v>
      </c>
      <c r="I210" s="241">
        <v>7100</v>
      </c>
      <c r="J210" s="175"/>
      <c r="K210" s="170"/>
    </row>
    <row r="211" spans="1:11" ht="15" customHeight="1">
      <c r="A211" s="161">
        <v>208</v>
      </c>
      <c r="B211" s="169" t="s">
        <v>481</v>
      </c>
      <c r="C211" s="170" t="s">
        <v>538</v>
      </c>
      <c r="D211" s="170" t="s">
        <v>387</v>
      </c>
      <c r="E211" s="195" t="s">
        <v>750</v>
      </c>
      <c r="F211" s="170">
        <v>1108</v>
      </c>
      <c r="G211" s="170">
        <v>2007</v>
      </c>
      <c r="H211" s="170" t="s">
        <v>171</v>
      </c>
      <c r="I211" s="241">
        <v>9300</v>
      </c>
      <c r="J211" s="175"/>
      <c r="K211" s="170"/>
    </row>
    <row r="212" spans="1:11" ht="15" customHeight="1">
      <c r="A212" s="161">
        <v>209</v>
      </c>
      <c r="B212" s="169" t="s">
        <v>481</v>
      </c>
      <c r="C212" s="170" t="s">
        <v>538</v>
      </c>
      <c r="D212" s="170" t="s">
        <v>388</v>
      </c>
      <c r="E212" s="195" t="s">
        <v>751</v>
      </c>
      <c r="F212" s="170">
        <v>1108</v>
      </c>
      <c r="G212" s="170">
        <v>2007</v>
      </c>
      <c r="H212" s="170" t="s">
        <v>171</v>
      </c>
      <c r="I212" s="241">
        <v>9600</v>
      </c>
      <c r="J212" s="175"/>
      <c r="K212" s="170"/>
    </row>
    <row r="213" spans="1:11" ht="15" customHeight="1">
      <c r="A213" s="162">
        <v>210</v>
      </c>
      <c r="B213" s="169" t="s">
        <v>481</v>
      </c>
      <c r="C213" s="170" t="s">
        <v>538</v>
      </c>
      <c r="D213" s="170" t="s">
        <v>389</v>
      </c>
      <c r="E213" s="195" t="s">
        <v>752</v>
      </c>
      <c r="F213" s="170">
        <v>1108</v>
      </c>
      <c r="G213" s="170">
        <v>2007</v>
      </c>
      <c r="H213" s="170" t="s">
        <v>171</v>
      </c>
      <c r="I213" s="241">
        <v>9900</v>
      </c>
      <c r="J213" s="174"/>
      <c r="K213" s="170"/>
    </row>
    <row r="214" spans="1:11" ht="15" customHeight="1">
      <c r="A214" s="162">
        <v>211</v>
      </c>
      <c r="B214" s="172" t="s">
        <v>490</v>
      </c>
      <c r="C214" s="171" t="s">
        <v>538</v>
      </c>
      <c r="D214" s="171" t="s">
        <v>390</v>
      </c>
      <c r="E214" s="193" t="s">
        <v>753</v>
      </c>
      <c r="F214" s="171">
        <v>1242</v>
      </c>
      <c r="G214" s="171">
        <v>2011</v>
      </c>
      <c r="H214" s="170" t="s">
        <v>171</v>
      </c>
      <c r="I214" s="241">
        <v>12700</v>
      </c>
      <c r="J214" s="174"/>
      <c r="K214" s="171"/>
    </row>
    <row r="215" spans="1:11" ht="15" customHeight="1">
      <c r="A215" s="162">
        <v>212</v>
      </c>
      <c r="B215" s="163" t="s">
        <v>491</v>
      </c>
      <c r="C215" s="164" t="s">
        <v>538</v>
      </c>
      <c r="D215" s="164" t="s">
        <v>391</v>
      </c>
      <c r="E215" s="194" t="s">
        <v>754</v>
      </c>
      <c r="F215" s="164">
        <v>1242</v>
      </c>
      <c r="G215" s="164">
        <v>2012</v>
      </c>
      <c r="H215" s="163" t="s">
        <v>171</v>
      </c>
      <c r="I215" s="241">
        <v>14100</v>
      </c>
      <c r="J215" s="164"/>
      <c r="K215" s="164"/>
    </row>
    <row r="216" spans="1:11" ht="15" customHeight="1">
      <c r="A216" s="162">
        <v>213</v>
      </c>
      <c r="B216" s="163" t="s">
        <v>491</v>
      </c>
      <c r="C216" s="164" t="s">
        <v>538</v>
      </c>
      <c r="D216" s="164" t="s">
        <v>392</v>
      </c>
      <c r="E216" s="194" t="s">
        <v>755</v>
      </c>
      <c r="F216" s="164">
        <v>1242</v>
      </c>
      <c r="G216" s="164">
        <v>2012</v>
      </c>
      <c r="H216" s="163" t="s">
        <v>171</v>
      </c>
      <c r="I216" s="241">
        <v>14700</v>
      </c>
      <c r="J216" s="164"/>
      <c r="K216" s="164"/>
    </row>
    <row r="217" spans="1:11" ht="15" customHeight="1">
      <c r="A217" s="161">
        <v>214</v>
      </c>
      <c r="B217" s="163" t="s">
        <v>491</v>
      </c>
      <c r="C217" s="164" t="s">
        <v>538</v>
      </c>
      <c r="D217" s="164" t="s">
        <v>393</v>
      </c>
      <c r="E217" s="194" t="s">
        <v>756</v>
      </c>
      <c r="F217" s="164">
        <v>1242</v>
      </c>
      <c r="G217" s="164">
        <v>2012</v>
      </c>
      <c r="H217" s="163" t="s">
        <v>171</v>
      </c>
      <c r="I217" s="241">
        <v>14900</v>
      </c>
      <c r="J217" s="164"/>
      <c r="K217" s="164"/>
    </row>
    <row r="218" spans="1:11" ht="15" customHeight="1">
      <c r="A218" s="161">
        <v>215</v>
      </c>
      <c r="B218" s="163" t="s">
        <v>491</v>
      </c>
      <c r="C218" s="164" t="s">
        <v>538</v>
      </c>
      <c r="D218" s="164" t="s">
        <v>394</v>
      </c>
      <c r="E218" s="194" t="s">
        <v>757</v>
      </c>
      <c r="F218" s="164">
        <v>1242</v>
      </c>
      <c r="G218" s="164">
        <v>2012</v>
      </c>
      <c r="H218" s="163" t="s">
        <v>171</v>
      </c>
      <c r="I218" s="241">
        <v>14700</v>
      </c>
      <c r="J218" s="164"/>
      <c r="K218" s="164"/>
    </row>
    <row r="219" spans="1:11" ht="15" customHeight="1">
      <c r="A219" s="161">
        <v>216</v>
      </c>
      <c r="B219" s="163" t="s">
        <v>491</v>
      </c>
      <c r="C219" s="164" t="s">
        <v>538</v>
      </c>
      <c r="D219" s="164" t="s">
        <v>395</v>
      </c>
      <c r="E219" s="194" t="s">
        <v>758</v>
      </c>
      <c r="F219" s="164">
        <v>1242</v>
      </c>
      <c r="G219" s="164">
        <v>2012</v>
      </c>
      <c r="H219" s="163" t="s">
        <v>171</v>
      </c>
      <c r="I219" s="241">
        <v>15300</v>
      </c>
      <c r="J219" s="164"/>
      <c r="K219" s="164"/>
    </row>
    <row r="220" spans="1:11" ht="15" customHeight="1">
      <c r="A220" s="162">
        <v>217</v>
      </c>
      <c r="B220" s="163" t="s">
        <v>491</v>
      </c>
      <c r="C220" s="164" t="s">
        <v>538</v>
      </c>
      <c r="D220" s="164" t="s">
        <v>396</v>
      </c>
      <c r="E220" s="194" t="s">
        <v>759</v>
      </c>
      <c r="F220" s="164">
        <v>1242</v>
      </c>
      <c r="G220" s="164">
        <v>2012</v>
      </c>
      <c r="H220" s="163" t="s">
        <v>171</v>
      </c>
      <c r="I220" s="241">
        <v>14900</v>
      </c>
      <c r="J220" s="164"/>
      <c r="K220" s="164"/>
    </row>
    <row r="221" spans="1:11" ht="15" customHeight="1">
      <c r="A221" s="162">
        <v>218</v>
      </c>
      <c r="B221" s="169" t="s">
        <v>508</v>
      </c>
      <c r="C221" s="170" t="s">
        <v>538</v>
      </c>
      <c r="D221" s="170" t="s">
        <v>397</v>
      </c>
      <c r="E221" s="195" t="s">
        <v>760</v>
      </c>
      <c r="F221" s="170">
        <v>1598</v>
      </c>
      <c r="G221" s="170">
        <v>2010</v>
      </c>
      <c r="H221" s="170" t="s">
        <v>171</v>
      </c>
      <c r="I221" s="241">
        <v>26700</v>
      </c>
      <c r="J221" s="174"/>
      <c r="K221" s="170"/>
    </row>
    <row r="222" spans="1:11" ht="15" customHeight="1">
      <c r="A222" s="162">
        <v>219</v>
      </c>
      <c r="B222" s="163" t="s">
        <v>492</v>
      </c>
      <c r="C222" s="164" t="s">
        <v>538</v>
      </c>
      <c r="D222" s="164" t="s">
        <v>398</v>
      </c>
      <c r="E222" s="194" t="s">
        <v>761</v>
      </c>
      <c r="F222" s="170">
        <v>1198</v>
      </c>
      <c r="G222" s="170">
        <v>2013</v>
      </c>
      <c r="H222" s="163" t="s">
        <v>171</v>
      </c>
      <c r="I222" s="241">
        <v>21200</v>
      </c>
      <c r="J222" s="164"/>
      <c r="K222" s="170"/>
    </row>
    <row r="223" spans="1:11" ht="15" customHeight="1">
      <c r="A223" s="162">
        <v>220</v>
      </c>
      <c r="B223" s="163" t="s">
        <v>492</v>
      </c>
      <c r="C223" s="164" t="s">
        <v>538</v>
      </c>
      <c r="D223" s="164" t="s">
        <v>399</v>
      </c>
      <c r="E223" s="194" t="s">
        <v>762</v>
      </c>
      <c r="F223" s="170">
        <v>1198</v>
      </c>
      <c r="G223" s="170">
        <v>2013</v>
      </c>
      <c r="H223" s="163" t="s">
        <v>171</v>
      </c>
      <c r="I223" s="241">
        <v>21200</v>
      </c>
      <c r="J223" s="164"/>
      <c r="K223" s="170"/>
    </row>
    <row r="224" spans="1:11" ht="15" customHeight="1">
      <c r="A224" s="161">
        <v>221</v>
      </c>
      <c r="B224" s="163" t="s">
        <v>492</v>
      </c>
      <c r="C224" s="164" t="s">
        <v>538</v>
      </c>
      <c r="D224" s="164" t="s">
        <v>400</v>
      </c>
      <c r="E224" s="194" t="s">
        <v>763</v>
      </c>
      <c r="F224" s="170">
        <v>1198</v>
      </c>
      <c r="G224" s="170">
        <v>2013</v>
      </c>
      <c r="H224" s="163" t="s">
        <v>171</v>
      </c>
      <c r="I224" s="241">
        <v>21200</v>
      </c>
      <c r="J224" s="164"/>
      <c r="K224" s="170"/>
    </row>
    <row r="225" spans="1:11" ht="15" customHeight="1">
      <c r="A225" s="161">
        <v>222</v>
      </c>
      <c r="B225" s="169" t="s">
        <v>511</v>
      </c>
      <c r="C225" s="170" t="s">
        <v>538</v>
      </c>
      <c r="D225" s="170" t="s">
        <v>401</v>
      </c>
      <c r="E225" s="195" t="s">
        <v>764</v>
      </c>
      <c r="F225" s="170">
        <v>1198</v>
      </c>
      <c r="G225" s="170">
        <v>2015</v>
      </c>
      <c r="H225" s="163" t="s">
        <v>171</v>
      </c>
      <c r="I225" s="241">
        <v>27100</v>
      </c>
      <c r="J225" s="164"/>
      <c r="K225" s="170"/>
    </row>
    <row r="226" spans="1:11" ht="15" customHeight="1">
      <c r="A226" s="162">
        <v>223</v>
      </c>
      <c r="B226" s="169" t="s">
        <v>511</v>
      </c>
      <c r="C226" s="170" t="s">
        <v>538</v>
      </c>
      <c r="D226" s="170" t="s">
        <v>402</v>
      </c>
      <c r="E226" s="195" t="s">
        <v>765</v>
      </c>
      <c r="F226" s="170">
        <v>1198</v>
      </c>
      <c r="G226" s="170">
        <v>2015</v>
      </c>
      <c r="H226" s="163" t="s">
        <v>171</v>
      </c>
      <c r="I226" s="241">
        <v>27200</v>
      </c>
      <c r="J226" s="164"/>
      <c r="K226" s="170"/>
    </row>
    <row r="227" spans="1:11" ht="15" customHeight="1">
      <c r="A227" s="162">
        <v>224</v>
      </c>
      <c r="B227" s="169" t="s">
        <v>511</v>
      </c>
      <c r="C227" s="170" t="s">
        <v>538</v>
      </c>
      <c r="D227" s="170" t="s">
        <v>403</v>
      </c>
      <c r="E227" s="195" t="s">
        <v>766</v>
      </c>
      <c r="F227" s="170">
        <v>1198</v>
      </c>
      <c r="G227" s="170">
        <v>2015</v>
      </c>
      <c r="H227" s="163" t="s">
        <v>171</v>
      </c>
      <c r="I227" s="241">
        <v>26900</v>
      </c>
      <c r="J227" s="164"/>
      <c r="K227" s="170"/>
    </row>
    <row r="228" spans="1:11" ht="15" customHeight="1">
      <c r="A228" s="162">
        <v>225</v>
      </c>
      <c r="B228" s="169" t="s">
        <v>511</v>
      </c>
      <c r="C228" s="170" t="s">
        <v>538</v>
      </c>
      <c r="D228" s="170" t="s">
        <v>404</v>
      </c>
      <c r="E228" s="195" t="s">
        <v>767</v>
      </c>
      <c r="F228" s="170">
        <v>1198</v>
      </c>
      <c r="G228" s="170">
        <v>2015</v>
      </c>
      <c r="H228" s="163" t="s">
        <v>171</v>
      </c>
      <c r="I228" s="241">
        <v>26900</v>
      </c>
      <c r="J228" s="164"/>
      <c r="K228" s="170"/>
    </row>
    <row r="229" spans="1:11" ht="15" customHeight="1">
      <c r="A229" s="162">
        <v>226</v>
      </c>
      <c r="B229" s="169" t="s">
        <v>511</v>
      </c>
      <c r="C229" s="170" t="s">
        <v>538</v>
      </c>
      <c r="D229" s="170" t="s">
        <v>405</v>
      </c>
      <c r="E229" s="195" t="s">
        <v>768</v>
      </c>
      <c r="F229" s="170">
        <v>1198</v>
      </c>
      <c r="G229" s="170">
        <v>2015</v>
      </c>
      <c r="H229" s="163" t="s">
        <v>171</v>
      </c>
      <c r="I229" s="241">
        <v>26700</v>
      </c>
      <c r="J229" s="164"/>
      <c r="K229" s="170"/>
    </row>
    <row r="230" spans="1:11" ht="15" customHeight="1">
      <c r="A230" s="161">
        <v>227</v>
      </c>
      <c r="B230" s="169" t="s">
        <v>511</v>
      </c>
      <c r="C230" s="170" t="s">
        <v>538</v>
      </c>
      <c r="D230" s="170" t="s">
        <v>406</v>
      </c>
      <c r="E230" s="195" t="s">
        <v>769</v>
      </c>
      <c r="F230" s="170">
        <v>1198</v>
      </c>
      <c r="G230" s="170">
        <v>2015</v>
      </c>
      <c r="H230" s="163" t="s">
        <v>171</v>
      </c>
      <c r="I230" s="241">
        <v>27100</v>
      </c>
      <c r="J230" s="164"/>
      <c r="K230" s="170"/>
    </row>
    <row r="231" spans="1:11" ht="15" customHeight="1">
      <c r="A231" s="161">
        <v>228</v>
      </c>
      <c r="B231" s="169" t="s">
        <v>511</v>
      </c>
      <c r="C231" s="170" t="s">
        <v>538</v>
      </c>
      <c r="D231" s="170" t="s">
        <v>407</v>
      </c>
      <c r="E231" s="195" t="s">
        <v>770</v>
      </c>
      <c r="F231" s="170">
        <v>1198</v>
      </c>
      <c r="G231" s="170">
        <v>2015</v>
      </c>
      <c r="H231" s="163" t="s">
        <v>171</v>
      </c>
      <c r="I231" s="241">
        <v>27300</v>
      </c>
      <c r="J231" s="164"/>
      <c r="K231" s="170"/>
    </row>
    <row r="232" spans="1:11" ht="15" customHeight="1">
      <c r="A232" s="161">
        <v>229</v>
      </c>
      <c r="B232" s="169" t="s">
        <v>526</v>
      </c>
      <c r="C232" s="160" t="s">
        <v>538</v>
      </c>
      <c r="D232" s="160" t="s">
        <v>408</v>
      </c>
      <c r="E232" s="196" t="s">
        <v>771</v>
      </c>
      <c r="F232" s="160">
        <v>1461</v>
      </c>
      <c r="G232" s="160">
        <v>2015</v>
      </c>
      <c r="H232" s="163" t="s">
        <v>171</v>
      </c>
      <c r="I232" s="241">
        <v>38800</v>
      </c>
      <c r="J232" s="164"/>
      <c r="K232" s="160"/>
    </row>
    <row r="233" spans="1:11" ht="15" customHeight="1">
      <c r="A233" s="162">
        <v>230</v>
      </c>
      <c r="B233" s="163" t="s">
        <v>492</v>
      </c>
      <c r="C233" s="164" t="s">
        <v>538</v>
      </c>
      <c r="D233" s="164" t="s">
        <v>409</v>
      </c>
      <c r="E233" s="194" t="s">
        <v>772</v>
      </c>
      <c r="F233" s="164">
        <v>1198</v>
      </c>
      <c r="G233" s="164">
        <v>2014</v>
      </c>
      <c r="H233" s="163" t="s">
        <v>172</v>
      </c>
      <c r="I233" s="241">
        <v>23400</v>
      </c>
      <c r="J233" s="164"/>
      <c r="K233" s="164"/>
    </row>
    <row r="234" spans="1:11" ht="15" customHeight="1">
      <c r="A234" s="162">
        <v>231</v>
      </c>
      <c r="B234" s="163" t="s">
        <v>492</v>
      </c>
      <c r="C234" s="164" t="s">
        <v>538</v>
      </c>
      <c r="D234" s="164" t="s">
        <v>410</v>
      </c>
      <c r="E234" s="194" t="s">
        <v>773</v>
      </c>
      <c r="F234" s="164">
        <v>1198</v>
      </c>
      <c r="G234" s="164">
        <v>2014</v>
      </c>
      <c r="H234" s="163" t="s">
        <v>172</v>
      </c>
      <c r="I234" s="241">
        <v>23700</v>
      </c>
      <c r="J234" s="164"/>
      <c r="K234" s="164"/>
    </row>
    <row r="235" spans="1:11" ht="15" customHeight="1">
      <c r="A235" s="162">
        <v>232</v>
      </c>
      <c r="B235" s="163" t="s">
        <v>492</v>
      </c>
      <c r="C235" s="164" t="s">
        <v>538</v>
      </c>
      <c r="D235" s="164" t="s">
        <v>411</v>
      </c>
      <c r="E235" s="194" t="s">
        <v>774</v>
      </c>
      <c r="F235" s="164">
        <v>1198</v>
      </c>
      <c r="G235" s="164">
        <v>2014</v>
      </c>
      <c r="H235" s="163" t="s">
        <v>172</v>
      </c>
      <c r="I235" s="241">
        <v>22900</v>
      </c>
      <c r="J235" s="164"/>
      <c r="K235" s="164"/>
    </row>
    <row r="236" spans="1:11" ht="15" customHeight="1">
      <c r="A236" s="162">
        <v>233</v>
      </c>
      <c r="B236" s="163" t="s">
        <v>492</v>
      </c>
      <c r="C236" s="164" t="s">
        <v>538</v>
      </c>
      <c r="D236" s="164" t="s">
        <v>412</v>
      </c>
      <c r="E236" s="194" t="s">
        <v>775</v>
      </c>
      <c r="F236" s="164">
        <v>1198</v>
      </c>
      <c r="G236" s="164">
        <v>2014</v>
      </c>
      <c r="H236" s="163" t="s">
        <v>172</v>
      </c>
      <c r="I236" s="241">
        <v>23300</v>
      </c>
      <c r="J236" s="164"/>
      <c r="K236" s="164"/>
    </row>
    <row r="237" spans="1:11" ht="15" customHeight="1">
      <c r="A237" s="161">
        <v>234</v>
      </c>
      <c r="B237" s="169" t="s">
        <v>490</v>
      </c>
      <c r="C237" s="170" t="s">
        <v>538</v>
      </c>
      <c r="D237" s="170" t="s">
        <v>413</v>
      </c>
      <c r="E237" s="195" t="s">
        <v>776</v>
      </c>
      <c r="F237" s="170">
        <v>1108</v>
      </c>
      <c r="G237" s="170">
        <v>2006</v>
      </c>
      <c r="H237" s="170" t="s">
        <v>173</v>
      </c>
      <c r="I237" s="241">
        <v>8000</v>
      </c>
      <c r="J237" s="174"/>
      <c r="K237" s="170"/>
    </row>
    <row r="238" spans="1:11" ht="15" customHeight="1">
      <c r="A238" s="161">
        <v>235</v>
      </c>
      <c r="B238" s="172" t="s">
        <v>490</v>
      </c>
      <c r="C238" s="171" t="s">
        <v>538</v>
      </c>
      <c r="D238" s="171" t="s">
        <v>414</v>
      </c>
      <c r="E238" s="193" t="s">
        <v>777</v>
      </c>
      <c r="F238" s="171">
        <v>1242</v>
      </c>
      <c r="G238" s="171">
        <v>2011</v>
      </c>
      <c r="H238" s="170" t="s">
        <v>173</v>
      </c>
      <c r="I238" s="241">
        <v>11900</v>
      </c>
      <c r="J238" s="174"/>
      <c r="K238" s="171"/>
    </row>
    <row r="239" spans="1:11" ht="15" customHeight="1">
      <c r="A239" s="162">
        <v>236</v>
      </c>
      <c r="B239" s="163" t="s">
        <v>491</v>
      </c>
      <c r="C239" s="164" t="s">
        <v>538</v>
      </c>
      <c r="D239" s="164" t="s">
        <v>415</v>
      </c>
      <c r="E239" s="194" t="s">
        <v>778</v>
      </c>
      <c r="F239" s="164">
        <v>1242</v>
      </c>
      <c r="G239" s="164">
        <v>2012</v>
      </c>
      <c r="H239" s="163" t="s">
        <v>173</v>
      </c>
      <c r="I239" s="241">
        <v>14400</v>
      </c>
      <c r="J239" s="164"/>
      <c r="K239" s="164"/>
    </row>
    <row r="240" spans="1:11" ht="15" customHeight="1">
      <c r="A240" s="162">
        <v>237</v>
      </c>
      <c r="B240" s="163" t="s">
        <v>491</v>
      </c>
      <c r="C240" s="164" t="s">
        <v>538</v>
      </c>
      <c r="D240" s="164" t="s">
        <v>416</v>
      </c>
      <c r="E240" s="194" t="s">
        <v>779</v>
      </c>
      <c r="F240" s="164">
        <v>1242</v>
      </c>
      <c r="G240" s="164">
        <v>2012</v>
      </c>
      <c r="H240" s="163" t="s">
        <v>173</v>
      </c>
      <c r="I240" s="241">
        <v>14100</v>
      </c>
      <c r="J240" s="164"/>
      <c r="K240" s="164"/>
    </row>
    <row r="241" spans="1:11" ht="15" customHeight="1">
      <c r="A241" s="162">
        <v>238</v>
      </c>
      <c r="B241" s="163" t="s">
        <v>491</v>
      </c>
      <c r="C241" s="164" t="s">
        <v>538</v>
      </c>
      <c r="D241" s="164" t="s">
        <v>417</v>
      </c>
      <c r="E241" s="194" t="s">
        <v>780</v>
      </c>
      <c r="F241" s="164">
        <v>1242</v>
      </c>
      <c r="G241" s="164">
        <v>2012</v>
      </c>
      <c r="H241" s="163" t="s">
        <v>173</v>
      </c>
      <c r="I241" s="241">
        <v>14500</v>
      </c>
      <c r="J241" s="164"/>
      <c r="K241" s="164"/>
    </row>
    <row r="242" spans="1:11" ht="15" customHeight="1">
      <c r="A242" s="162">
        <v>239</v>
      </c>
      <c r="B242" s="163" t="s">
        <v>491</v>
      </c>
      <c r="C242" s="164" t="s">
        <v>538</v>
      </c>
      <c r="D242" s="164" t="s">
        <v>418</v>
      </c>
      <c r="E242" s="194" t="s">
        <v>781</v>
      </c>
      <c r="F242" s="164">
        <v>1242</v>
      </c>
      <c r="G242" s="164">
        <v>2012</v>
      </c>
      <c r="H242" s="163" t="s">
        <v>173</v>
      </c>
      <c r="I242" s="241">
        <v>14700</v>
      </c>
      <c r="J242" s="164"/>
      <c r="K242" s="164"/>
    </row>
    <row r="243" spans="1:11" ht="15" customHeight="1">
      <c r="A243" s="161">
        <v>240</v>
      </c>
      <c r="B243" s="163" t="s">
        <v>492</v>
      </c>
      <c r="C243" s="164" t="s">
        <v>538</v>
      </c>
      <c r="D243" s="164" t="s">
        <v>419</v>
      </c>
      <c r="E243" s="194" t="s">
        <v>782</v>
      </c>
      <c r="F243" s="170">
        <v>1198</v>
      </c>
      <c r="G243" s="170">
        <v>2013</v>
      </c>
      <c r="H243" s="163" t="s">
        <v>173</v>
      </c>
      <c r="I243" s="241">
        <v>21600</v>
      </c>
      <c r="J243" s="164"/>
      <c r="K243" s="170"/>
    </row>
    <row r="244" spans="1:11" ht="15" customHeight="1">
      <c r="A244" s="161">
        <v>241</v>
      </c>
      <c r="B244" s="163" t="s">
        <v>492</v>
      </c>
      <c r="C244" s="164" t="s">
        <v>538</v>
      </c>
      <c r="D244" s="164" t="s">
        <v>420</v>
      </c>
      <c r="E244" s="194" t="s">
        <v>783</v>
      </c>
      <c r="F244" s="164">
        <v>1198</v>
      </c>
      <c r="G244" s="164">
        <v>2014</v>
      </c>
      <c r="H244" s="163" t="s">
        <v>173</v>
      </c>
      <c r="I244" s="241">
        <v>23400</v>
      </c>
      <c r="J244" s="164"/>
      <c r="K244" s="164"/>
    </row>
    <row r="245" spans="1:11" ht="15" customHeight="1">
      <c r="A245" s="161">
        <v>242</v>
      </c>
      <c r="B245" s="163" t="s">
        <v>492</v>
      </c>
      <c r="C245" s="164" t="s">
        <v>538</v>
      </c>
      <c r="D245" s="164" t="s">
        <v>421</v>
      </c>
      <c r="E245" s="194" t="s">
        <v>784</v>
      </c>
      <c r="F245" s="164">
        <v>1198</v>
      </c>
      <c r="G245" s="164">
        <v>2014</v>
      </c>
      <c r="H245" s="163" t="s">
        <v>173</v>
      </c>
      <c r="I245" s="241">
        <v>23700</v>
      </c>
      <c r="J245" s="164"/>
      <c r="K245" s="164"/>
    </row>
    <row r="246" spans="1:11" ht="15" customHeight="1">
      <c r="A246" s="162">
        <v>243</v>
      </c>
      <c r="B246" s="163" t="s">
        <v>492</v>
      </c>
      <c r="C246" s="164" t="s">
        <v>538</v>
      </c>
      <c r="D246" s="164" t="s">
        <v>422</v>
      </c>
      <c r="E246" s="194" t="s">
        <v>785</v>
      </c>
      <c r="F246" s="164">
        <v>1198</v>
      </c>
      <c r="G246" s="164">
        <v>2014</v>
      </c>
      <c r="H246" s="163" t="s">
        <v>173</v>
      </c>
      <c r="I246" s="241">
        <v>23300</v>
      </c>
      <c r="J246" s="164"/>
      <c r="K246" s="164"/>
    </row>
    <row r="247" spans="1:11" ht="15" customHeight="1">
      <c r="A247" s="162">
        <v>244</v>
      </c>
      <c r="B247" s="169" t="s">
        <v>527</v>
      </c>
      <c r="C247" s="170" t="s">
        <v>538</v>
      </c>
      <c r="D247" s="170" t="s">
        <v>423</v>
      </c>
      <c r="E247" s="195" t="s">
        <v>786</v>
      </c>
      <c r="F247" s="170">
        <v>1198</v>
      </c>
      <c r="G247" s="170">
        <v>2015</v>
      </c>
      <c r="H247" s="170" t="s">
        <v>173</v>
      </c>
      <c r="I247" s="241">
        <v>26100</v>
      </c>
      <c r="J247" s="164"/>
      <c r="K247" s="170"/>
    </row>
    <row r="248" spans="1:11" ht="15" customHeight="1">
      <c r="A248" s="162">
        <v>245</v>
      </c>
      <c r="B248" s="169" t="s">
        <v>527</v>
      </c>
      <c r="C248" s="170" t="s">
        <v>538</v>
      </c>
      <c r="D248" s="170" t="s">
        <v>424</v>
      </c>
      <c r="E248" s="195" t="s">
        <v>787</v>
      </c>
      <c r="F248" s="170">
        <v>1198</v>
      </c>
      <c r="G248" s="170">
        <v>2015</v>
      </c>
      <c r="H248" s="170" t="s">
        <v>173</v>
      </c>
      <c r="I248" s="241">
        <v>26600</v>
      </c>
      <c r="J248" s="164"/>
      <c r="K248" s="170"/>
    </row>
    <row r="249" spans="1:11" ht="15" customHeight="1">
      <c r="A249" s="162">
        <v>246</v>
      </c>
      <c r="B249" s="163" t="s">
        <v>487</v>
      </c>
      <c r="C249" s="164" t="s">
        <v>538</v>
      </c>
      <c r="D249" s="164" t="s">
        <v>425</v>
      </c>
      <c r="E249" s="194" t="s">
        <v>788</v>
      </c>
      <c r="F249" s="164">
        <v>1395</v>
      </c>
      <c r="G249" s="164">
        <v>2013</v>
      </c>
      <c r="H249" s="163" t="s">
        <v>173</v>
      </c>
      <c r="I249" s="241">
        <v>38600</v>
      </c>
      <c r="J249" s="164"/>
      <c r="K249" s="164"/>
    </row>
    <row r="250" spans="1:11" ht="15" customHeight="1">
      <c r="A250" s="161">
        <v>247</v>
      </c>
      <c r="B250" s="169" t="s">
        <v>525</v>
      </c>
      <c r="C250" s="170" t="s">
        <v>538</v>
      </c>
      <c r="D250" s="170" t="s">
        <v>426</v>
      </c>
      <c r="E250" s="195" t="s">
        <v>789</v>
      </c>
      <c r="F250" s="170">
        <v>1368</v>
      </c>
      <c r="G250" s="170">
        <v>2015</v>
      </c>
      <c r="H250" s="170" t="s">
        <v>173</v>
      </c>
      <c r="I250" s="241">
        <v>43200</v>
      </c>
      <c r="J250" s="164"/>
      <c r="K250" s="170"/>
    </row>
    <row r="251" spans="1:11" ht="15" customHeight="1">
      <c r="A251" s="161">
        <v>248</v>
      </c>
      <c r="B251" s="172" t="s">
        <v>490</v>
      </c>
      <c r="C251" s="171" t="s">
        <v>538</v>
      </c>
      <c r="D251" s="171" t="s">
        <v>427</v>
      </c>
      <c r="E251" s="193" t="s">
        <v>790</v>
      </c>
      <c r="F251" s="171">
        <v>1108</v>
      </c>
      <c r="G251" s="171">
        <v>2008</v>
      </c>
      <c r="H251" s="170" t="s">
        <v>174</v>
      </c>
      <c r="I251" s="241">
        <v>10200</v>
      </c>
      <c r="J251" s="174"/>
      <c r="K251" s="171"/>
    </row>
    <row r="252" spans="1:11" ht="15" customHeight="1">
      <c r="A252" s="162">
        <v>249</v>
      </c>
      <c r="B252" s="169" t="s">
        <v>481</v>
      </c>
      <c r="C252" s="170" t="s">
        <v>538</v>
      </c>
      <c r="D252" s="170" t="s">
        <v>428</v>
      </c>
      <c r="E252" s="195" t="s">
        <v>791</v>
      </c>
      <c r="F252" s="170">
        <v>1108</v>
      </c>
      <c r="G252" s="170">
        <v>2006</v>
      </c>
      <c r="H252" s="170" t="s">
        <v>175</v>
      </c>
      <c r="I252" s="241">
        <v>8000</v>
      </c>
      <c r="J252" s="170"/>
      <c r="K252" s="170"/>
    </row>
    <row r="253" spans="1:11" ht="15" customHeight="1">
      <c r="A253" s="162">
        <v>250</v>
      </c>
      <c r="B253" s="169" t="s">
        <v>481</v>
      </c>
      <c r="C253" s="170" t="s">
        <v>538</v>
      </c>
      <c r="D253" s="170" t="s">
        <v>429</v>
      </c>
      <c r="E253" s="195" t="s">
        <v>792</v>
      </c>
      <c r="F253" s="170">
        <v>1108</v>
      </c>
      <c r="G253" s="170">
        <v>2007</v>
      </c>
      <c r="H253" s="170" t="s">
        <v>176</v>
      </c>
      <c r="I253" s="241">
        <v>9300</v>
      </c>
      <c r="J253" s="164" t="s">
        <v>1043</v>
      </c>
      <c r="K253" s="170">
        <v>800</v>
      </c>
    </row>
    <row r="254" spans="1:11" ht="15" customHeight="1">
      <c r="A254" s="162">
        <v>251</v>
      </c>
      <c r="B254" s="169" t="s">
        <v>490</v>
      </c>
      <c r="C254" s="170" t="s">
        <v>538</v>
      </c>
      <c r="D254" s="170" t="s">
        <v>430</v>
      </c>
      <c r="E254" s="195" t="s">
        <v>793</v>
      </c>
      <c r="F254" s="170">
        <v>1108</v>
      </c>
      <c r="G254" s="170">
        <v>2009</v>
      </c>
      <c r="H254" s="170" t="s">
        <v>176</v>
      </c>
      <c r="I254" s="241">
        <v>10400</v>
      </c>
      <c r="J254" s="164" t="s">
        <v>1042</v>
      </c>
      <c r="K254" s="170">
        <v>800</v>
      </c>
    </row>
    <row r="255" spans="1:11" ht="15" customHeight="1">
      <c r="A255" s="162">
        <v>252</v>
      </c>
      <c r="B255" s="169" t="s">
        <v>490</v>
      </c>
      <c r="C255" s="170" t="s">
        <v>538</v>
      </c>
      <c r="D255" s="170" t="s">
        <v>431</v>
      </c>
      <c r="E255" s="195" t="s">
        <v>794</v>
      </c>
      <c r="F255" s="170">
        <v>1108</v>
      </c>
      <c r="G255" s="170">
        <v>2009</v>
      </c>
      <c r="H255" s="170" t="s">
        <v>176</v>
      </c>
      <c r="I255" s="241">
        <v>11100</v>
      </c>
      <c r="J255" s="164" t="s">
        <v>1043</v>
      </c>
      <c r="K255" s="170">
        <v>800</v>
      </c>
    </row>
    <row r="256" spans="1:11" ht="15" customHeight="1">
      <c r="A256" s="161">
        <v>253</v>
      </c>
      <c r="B256" s="163" t="s">
        <v>491</v>
      </c>
      <c r="C256" s="164" t="s">
        <v>538</v>
      </c>
      <c r="D256" s="164" t="s">
        <v>432</v>
      </c>
      <c r="E256" s="194" t="s">
        <v>795</v>
      </c>
      <c r="F256" s="164">
        <v>1242</v>
      </c>
      <c r="G256" s="164">
        <v>2012</v>
      </c>
      <c r="H256" s="170" t="s">
        <v>176</v>
      </c>
      <c r="I256" s="241">
        <v>13900</v>
      </c>
      <c r="J256" s="164" t="s">
        <v>1043</v>
      </c>
      <c r="K256" s="164">
        <v>800</v>
      </c>
    </row>
    <row r="257" spans="1:11" ht="15" customHeight="1">
      <c r="A257" s="161">
        <v>254</v>
      </c>
      <c r="B257" s="163" t="s">
        <v>491</v>
      </c>
      <c r="C257" s="164" t="s">
        <v>538</v>
      </c>
      <c r="D257" s="164" t="s">
        <v>433</v>
      </c>
      <c r="E257" s="194" t="s">
        <v>796</v>
      </c>
      <c r="F257" s="164">
        <v>1242</v>
      </c>
      <c r="G257" s="164">
        <v>2012</v>
      </c>
      <c r="H257" s="170" t="s">
        <v>176</v>
      </c>
      <c r="I257" s="241">
        <v>15200</v>
      </c>
      <c r="J257" s="164" t="s">
        <v>1043</v>
      </c>
      <c r="K257" s="164">
        <v>800</v>
      </c>
    </row>
    <row r="258" spans="1:11" ht="15" customHeight="1">
      <c r="A258" s="161">
        <v>255</v>
      </c>
      <c r="B258" s="163" t="s">
        <v>492</v>
      </c>
      <c r="C258" s="164" t="s">
        <v>538</v>
      </c>
      <c r="D258" s="164" t="s">
        <v>434</v>
      </c>
      <c r="E258" s="194" t="s">
        <v>797</v>
      </c>
      <c r="F258" s="170">
        <v>1198</v>
      </c>
      <c r="G258" s="170">
        <v>2013</v>
      </c>
      <c r="H258" s="170" t="s">
        <v>176</v>
      </c>
      <c r="I258" s="241">
        <v>22700</v>
      </c>
      <c r="J258" s="164" t="s">
        <v>1044</v>
      </c>
      <c r="K258" s="170">
        <v>800</v>
      </c>
    </row>
    <row r="259" spans="1:11" ht="15" customHeight="1">
      <c r="A259" s="162">
        <v>256</v>
      </c>
      <c r="B259" s="233" t="s">
        <v>492</v>
      </c>
      <c r="C259" s="234" t="s">
        <v>538</v>
      </c>
      <c r="D259" s="234" t="s">
        <v>435</v>
      </c>
      <c r="E259" s="235" t="s">
        <v>798</v>
      </c>
      <c r="F259" s="233">
        <v>1198</v>
      </c>
      <c r="G259" s="233">
        <v>2013</v>
      </c>
      <c r="H259" s="233" t="s">
        <v>176</v>
      </c>
      <c r="I259" s="242">
        <v>22600</v>
      </c>
      <c r="J259" s="234" t="s">
        <v>1044</v>
      </c>
      <c r="K259" s="233">
        <v>800</v>
      </c>
    </row>
    <row r="260" spans="1:11" ht="15" customHeight="1">
      <c r="A260" s="162">
        <v>257</v>
      </c>
      <c r="B260" s="163" t="s">
        <v>528</v>
      </c>
      <c r="C260" s="164" t="s">
        <v>538</v>
      </c>
      <c r="D260" s="164" t="s">
        <v>436</v>
      </c>
      <c r="E260" s="194" t="s">
        <v>799</v>
      </c>
      <c r="F260" s="164">
        <v>998</v>
      </c>
      <c r="G260" s="164">
        <v>2014</v>
      </c>
      <c r="H260" s="163" t="s">
        <v>176</v>
      </c>
      <c r="I260" s="241">
        <v>27200</v>
      </c>
      <c r="J260" s="232" t="s">
        <v>1036</v>
      </c>
      <c r="K260" s="164">
        <v>400</v>
      </c>
    </row>
    <row r="261" spans="1:11" ht="15" customHeight="1">
      <c r="A261" s="162">
        <v>258</v>
      </c>
      <c r="B261" s="163" t="s">
        <v>529</v>
      </c>
      <c r="C261" s="164" t="s">
        <v>538</v>
      </c>
      <c r="D261" s="164" t="s">
        <v>437</v>
      </c>
      <c r="E261" s="194" t="s">
        <v>800</v>
      </c>
      <c r="F261" s="164">
        <v>1598</v>
      </c>
      <c r="G261" s="164">
        <v>2014</v>
      </c>
      <c r="H261" s="163" t="s">
        <v>176</v>
      </c>
      <c r="I261" s="241">
        <v>38900</v>
      </c>
      <c r="J261" s="232" t="s">
        <v>1037</v>
      </c>
      <c r="K261" s="164">
        <v>800</v>
      </c>
    </row>
    <row r="262" spans="1:11" ht="15" customHeight="1">
      <c r="A262" s="162">
        <v>259</v>
      </c>
      <c r="B262" s="169" t="s">
        <v>530</v>
      </c>
      <c r="C262" s="170" t="s">
        <v>538</v>
      </c>
      <c r="D262" s="170" t="s">
        <v>438</v>
      </c>
      <c r="E262" s="195" t="s">
        <v>801</v>
      </c>
      <c r="F262" s="170">
        <v>1598</v>
      </c>
      <c r="G262" s="170">
        <v>2015</v>
      </c>
      <c r="H262" s="170" t="s">
        <v>176</v>
      </c>
      <c r="I262" s="241">
        <v>40200</v>
      </c>
      <c r="J262" s="232" t="s">
        <v>1038</v>
      </c>
      <c r="K262" s="170">
        <v>800</v>
      </c>
    </row>
    <row r="263" spans="1:11" ht="15" customHeight="1">
      <c r="A263" s="161">
        <v>260</v>
      </c>
      <c r="B263" s="169" t="s">
        <v>531</v>
      </c>
      <c r="C263" s="170" t="s">
        <v>538</v>
      </c>
      <c r="D263" s="170" t="s">
        <v>439</v>
      </c>
      <c r="E263" s="195" t="s">
        <v>802</v>
      </c>
      <c r="F263" s="170">
        <v>1199</v>
      </c>
      <c r="G263" s="170">
        <v>2015</v>
      </c>
      <c r="H263" s="170" t="s">
        <v>176</v>
      </c>
      <c r="I263" s="241">
        <v>33400</v>
      </c>
      <c r="J263" s="232" t="s">
        <v>1036</v>
      </c>
      <c r="K263" s="170">
        <v>400</v>
      </c>
    </row>
    <row r="264" spans="1:11" ht="15" customHeight="1">
      <c r="A264" s="161">
        <v>261</v>
      </c>
      <c r="B264" s="169" t="s">
        <v>531</v>
      </c>
      <c r="C264" s="170" t="s">
        <v>538</v>
      </c>
      <c r="D264" s="170" t="s">
        <v>440</v>
      </c>
      <c r="E264" s="195" t="s">
        <v>803</v>
      </c>
      <c r="F264" s="170">
        <v>1199</v>
      </c>
      <c r="G264" s="170">
        <v>2015</v>
      </c>
      <c r="H264" s="170" t="s">
        <v>176</v>
      </c>
      <c r="I264" s="241">
        <v>33700</v>
      </c>
      <c r="J264" s="232" t="s">
        <v>1036</v>
      </c>
      <c r="K264" s="170">
        <v>400</v>
      </c>
    </row>
    <row r="265" spans="1:11" ht="15" customHeight="1">
      <c r="A265" s="162">
        <v>262</v>
      </c>
      <c r="B265" s="169" t="s">
        <v>490</v>
      </c>
      <c r="C265" s="171" t="s">
        <v>538</v>
      </c>
      <c r="D265" s="170" t="s">
        <v>441</v>
      </c>
      <c r="E265" s="195" t="s">
        <v>804</v>
      </c>
      <c r="F265" s="170">
        <v>1108</v>
      </c>
      <c r="G265" s="170">
        <v>2009</v>
      </c>
      <c r="H265" s="170" t="s">
        <v>177</v>
      </c>
      <c r="I265" s="241">
        <v>9600</v>
      </c>
      <c r="J265" s="174"/>
      <c r="K265" s="170"/>
    </row>
    <row r="266" spans="1:11" ht="15" customHeight="1">
      <c r="A266" s="162">
        <v>263</v>
      </c>
      <c r="B266" s="169" t="s">
        <v>490</v>
      </c>
      <c r="C266" s="171" t="s">
        <v>538</v>
      </c>
      <c r="D266" s="170" t="s">
        <v>442</v>
      </c>
      <c r="E266" s="195" t="s">
        <v>805</v>
      </c>
      <c r="F266" s="170">
        <v>1108</v>
      </c>
      <c r="G266" s="170">
        <v>2008</v>
      </c>
      <c r="H266" s="170" t="s">
        <v>177</v>
      </c>
      <c r="I266" s="241">
        <v>10200</v>
      </c>
      <c r="J266" s="170"/>
      <c r="K266" s="170"/>
    </row>
    <row r="267" spans="1:11" ht="15" customHeight="1">
      <c r="A267" s="162">
        <v>264</v>
      </c>
      <c r="B267" s="169" t="s">
        <v>490</v>
      </c>
      <c r="C267" s="171" t="s">
        <v>538</v>
      </c>
      <c r="D267" s="170" t="s">
        <v>443</v>
      </c>
      <c r="E267" s="195" t="s">
        <v>806</v>
      </c>
      <c r="F267" s="170">
        <v>1108</v>
      </c>
      <c r="G267" s="170">
        <v>2009</v>
      </c>
      <c r="H267" s="170" t="s">
        <v>177</v>
      </c>
      <c r="I267" s="241">
        <v>10600</v>
      </c>
      <c r="J267" s="174"/>
      <c r="K267" s="170"/>
    </row>
    <row r="268" spans="1:11" ht="15" customHeight="1">
      <c r="A268" s="162">
        <v>265</v>
      </c>
      <c r="B268" s="172" t="s">
        <v>490</v>
      </c>
      <c r="C268" s="171" t="s">
        <v>538</v>
      </c>
      <c r="D268" s="171" t="s">
        <v>444</v>
      </c>
      <c r="E268" s="193" t="s">
        <v>807</v>
      </c>
      <c r="F268" s="171">
        <v>1242</v>
      </c>
      <c r="G268" s="171">
        <v>2011</v>
      </c>
      <c r="H268" s="170" t="s">
        <v>177</v>
      </c>
      <c r="I268" s="241">
        <v>11900</v>
      </c>
      <c r="J268" s="174"/>
      <c r="K268" s="171"/>
    </row>
    <row r="269" spans="1:11" ht="15" customHeight="1">
      <c r="A269" s="161">
        <v>266</v>
      </c>
      <c r="B269" s="163" t="s">
        <v>491</v>
      </c>
      <c r="C269" s="164" t="s">
        <v>538</v>
      </c>
      <c r="D269" s="164" t="s">
        <v>445</v>
      </c>
      <c r="E269" s="194" t="s">
        <v>808</v>
      </c>
      <c r="F269" s="164">
        <v>1242</v>
      </c>
      <c r="G269" s="164">
        <v>2012</v>
      </c>
      <c r="H269" s="163" t="s">
        <v>177</v>
      </c>
      <c r="I269" s="241">
        <v>14400</v>
      </c>
      <c r="J269" s="164"/>
      <c r="K269" s="164"/>
    </row>
    <row r="270" spans="1:11" ht="15" customHeight="1">
      <c r="A270" s="161">
        <v>267</v>
      </c>
      <c r="B270" s="169" t="s">
        <v>532</v>
      </c>
      <c r="C270" s="170" t="s">
        <v>538</v>
      </c>
      <c r="D270" s="170" t="s">
        <v>446</v>
      </c>
      <c r="E270" s="195" t="s">
        <v>809</v>
      </c>
      <c r="F270" s="170">
        <v>1600</v>
      </c>
      <c r="G270" s="170">
        <v>2010</v>
      </c>
      <c r="H270" s="170" t="s">
        <v>177</v>
      </c>
      <c r="I270" s="241">
        <v>13600</v>
      </c>
      <c r="J270" s="174" t="s">
        <v>846</v>
      </c>
      <c r="K270" s="170">
        <v>400</v>
      </c>
    </row>
    <row r="271" spans="1:11" ht="15" customHeight="1">
      <c r="A271" s="161">
        <v>268</v>
      </c>
      <c r="B271" s="163" t="s">
        <v>492</v>
      </c>
      <c r="C271" s="164" t="s">
        <v>538</v>
      </c>
      <c r="D271" s="164" t="s">
        <v>447</v>
      </c>
      <c r="E271" s="194" t="s">
        <v>810</v>
      </c>
      <c r="F271" s="164">
        <v>1198</v>
      </c>
      <c r="G271" s="164">
        <v>2013</v>
      </c>
      <c r="H271" s="170" t="s">
        <v>177</v>
      </c>
      <c r="I271" s="241">
        <v>22300</v>
      </c>
      <c r="J271" s="164"/>
      <c r="K271" s="164"/>
    </row>
    <row r="272" spans="1:11" ht="15" customHeight="1">
      <c r="A272" s="162">
        <v>269</v>
      </c>
      <c r="B272" s="163" t="s">
        <v>492</v>
      </c>
      <c r="C272" s="164" t="s">
        <v>538</v>
      </c>
      <c r="D272" s="164" t="s">
        <v>448</v>
      </c>
      <c r="E272" s="194" t="s">
        <v>811</v>
      </c>
      <c r="F272" s="164">
        <v>1198</v>
      </c>
      <c r="G272" s="164">
        <v>2013</v>
      </c>
      <c r="H272" s="170" t="s">
        <v>177</v>
      </c>
      <c r="I272" s="241">
        <v>22600</v>
      </c>
      <c r="J272" s="164"/>
      <c r="K272" s="164"/>
    </row>
    <row r="273" spans="1:11" ht="15" customHeight="1">
      <c r="A273" s="162">
        <v>270</v>
      </c>
      <c r="B273" s="163" t="s">
        <v>492</v>
      </c>
      <c r="C273" s="178" t="s">
        <v>538</v>
      </c>
      <c r="D273" s="164" t="s">
        <v>449</v>
      </c>
      <c r="E273" s="194" t="s">
        <v>812</v>
      </c>
      <c r="F273" s="164">
        <v>1198</v>
      </c>
      <c r="G273" s="164">
        <v>2013</v>
      </c>
      <c r="H273" s="170" t="s">
        <v>177</v>
      </c>
      <c r="I273" s="241">
        <v>22600</v>
      </c>
      <c r="J273" s="164"/>
      <c r="K273" s="164"/>
    </row>
    <row r="274" spans="1:11" ht="15" customHeight="1">
      <c r="A274" s="162">
        <v>271</v>
      </c>
      <c r="B274" s="163" t="s">
        <v>492</v>
      </c>
      <c r="C274" s="164" t="s">
        <v>538</v>
      </c>
      <c r="D274" s="164" t="s">
        <v>450</v>
      </c>
      <c r="E274" s="194" t="s">
        <v>813</v>
      </c>
      <c r="F274" s="164">
        <v>1198</v>
      </c>
      <c r="G274" s="164">
        <v>2013</v>
      </c>
      <c r="H274" s="170" t="s">
        <v>177</v>
      </c>
      <c r="I274" s="241">
        <v>22600</v>
      </c>
      <c r="J274" s="164"/>
      <c r="K274" s="164"/>
    </row>
    <row r="275" spans="1:11" ht="15" customHeight="1">
      <c r="A275" s="162">
        <v>272</v>
      </c>
      <c r="B275" s="163" t="s">
        <v>492</v>
      </c>
      <c r="C275" s="164" t="s">
        <v>538</v>
      </c>
      <c r="D275" s="164" t="s">
        <v>451</v>
      </c>
      <c r="E275" s="194" t="s">
        <v>814</v>
      </c>
      <c r="F275" s="164">
        <v>1198</v>
      </c>
      <c r="G275" s="164">
        <v>2014</v>
      </c>
      <c r="H275" s="163" t="s">
        <v>177</v>
      </c>
      <c r="I275" s="241">
        <v>22000</v>
      </c>
      <c r="J275" s="164"/>
      <c r="K275" s="164"/>
    </row>
    <row r="276" spans="1:11" ht="15" customHeight="1">
      <c r="A276" s="161">
        <v>273</v>
      </c>
      <c r="B276" s="163" t="s">
        <v>492</v>
      </c>
      <c r="C276" s="164" t="s">
        <v>538</v>
      </c>
      <c r="D276" s="164" t="s">
        <v>452</v>
      </c>
      <c r="E276" s="194" t="s">
        <v>815</v>
      </c>
      <c r="F276" s="164">
        <v>1198</v>
      </c>
      <c r="G276" s="164">
        <v>2014</v>
      </c>
      <c r="H276" s="163" t="s">
        <v>177</v>
      </c>
      <c r="I276" s="241">
        <v>23600</v>
      </c>
      <c r="J276" s="164"/>
      <c r="K276" s="164"/>
    </row>
    <row r="277" spans="1:11" ht="15" customHeight="1">
      <c r="A277" s="161">
        <v>274</v>
      </c>
      <c r="B277" s="163" t="s">
        <v>492</v>
      </c>
      <c r="C277" s="164" t="s">
        <v>538</v>
      </c>
      <c r="D277" s="164" t="s">
        <v>453</v>
      </c>
      <c r="E277" s="194" t="s">
        <v>816</v>
      </c>
      <c r="F277" s="164">
        <v>1198</v>
      </c>
      <c r="G277" s="164">
        <v>2014</v>
      </c>
      <c r="H277" s="163" t="s">
        <v>177</v>
      </c>
      <c r="I277" s="241">
        <v>23900</v>
      </c>
      <c r="J277" s="164"/>
      <c r="K277" s="164"/>
    </row>
    <row r="278" spans="1:11" ht="15" customHeight="1">
      <c r="A278" s="162">
        <v>275</v>
      </c>
      <c r="B278" s="169" t="s">
        <v>520</v>
      </c>
      <c r="C278" s="170" t="s">
        <v>538</v>
      </c>
      <c r="D278" s="170" t="s">
        <v>454</v>
      </c>
      <c r="E278" s="195" t="s">
        <v>817</v>
      </c>
      <c r="F278" s="170">
        <v>1198</v>
      </c>
      <c r="G278" s="170">
        <v>2015</v>
      </c>
      <c r="H278" s="163" t="s">
        <v>177</v>
      </c>
      <c r="I278" s="241">
        <v>26600</v>
      </c>
      <c r="J278" s="164"/>
      <c r="K278" s="170"/>
    </row>
    <row r="279" spans="1:11" ht="15" customHeight="1">
      <c r="A279" s="162">
        <v>276</v>
      </c>
      <c r="B279" s="169" t="s">
        <v>520</v>
      </c>
      <c r="C279" s="170" t="s">
        <v>538</v>
      </c>
      <c r="D279" s="170" t="s">
        <v>455</v>
      </c>
      <c r="E279" s="195" t="s">
        <v>818</v>
      </c>
      <c r="F279" s="170">
        <v>1198</v>
      </c>
      <c r="G279" s="170">
        <v>2015</v>
      </c>
      <c r="H279" s="163" t="s">
        <v>177</v>
      </c>
      <c r="I279" s="241">
        <v>26700</v>
      </c>
      <c r="J279" s="164"/>
      <c r="K279" s="170"/>
    </row>
    <row r="280" spans="1:11" ht="15" customHeight="1">
      <c r="A280" s="162">
        <v>277</v>
      </c>
      <c r="B280" s="169" t="s">
        <v>533</v>
      </c>
      <c r="C280" s="170" t="s">
        <v>538</v>
      </c>
      <c r="D280" s="170" t="s">
        <v>456</v>
      </c>
      <c r="E280" s="195" t="s">
        <v>819</v>
      </c>
      <c r="F280" s="170">
        <v>1198</v>
      </c>
      <c r="G280" s="170">
        <v>2015</v>
      </c>
      <c r="H280" s="163" t="s">
        <v>177</v>
      </c>
      <c r="I280" s="241">
        <v>26300</v>
      </c>
      <c r="J280" s="164"/>
      <c r="K280" s="170"/>
    </row>
    <row r="281" spans="1:11" ht="15" customHeight="1">
      <c r="A281" s="162">
        <v>278</v>
      </c>
      <c r="B281" s="169" t="s">
        <v>520</v>
      </c>
      <c r="C281" s="170" t="s">
        <v>538</v>
      </c>
      <c r="D281" s="170" t="s">
        <v>457</v>
      </c>
      <c r="E281" s="195" t="s">
        <v>820</v>
      </c>
      <c r="F281" s="170">
        <v>1198</v>
      </c>
      <c r="G281" s="170">
        <v>2015</v>
      </c>
      <c r="H281" s="163" t="s">
        <v>177</v>
      </c>
      <c r="I281" s="241">
        <v>26300</v>
      </c>
      <c r="J281" s="164"/>
      <c r="K281" s="170"/>
    </row>
    <row r="282" spans="1:11" ht="15" customHeight="1">
      <c r="A282" s="161">
        <v>279</v>
      </c>
      <c r="B282" s="169" t="s">
        <v>534</v>
      </c>
      <c r="C282" s="170" t="s">
        <v>538</v>
      </c>
      <c r="D282" s="170" t="s">
        <v>458</v>
      </c>
      <c r="E282" s="195" t="s">
        <v>821</v>
      </c>
      <c r="F282" s="170">
        <v>1598</v>
      </c>
      <c r="G282" s="170">
        <v>2015</v>
      </c>
      <c r="H282" s="163" t="s">
        <v>177</v>
      </c>
      <c r="I282" s="241">
        <v>44700</v>
      </c>
      <c r="J282" s="164"/>
      <c r="K282" s="170"/>
    </row>
    <row r="283" spans="1:11" ht="15" customHeight="1">
      <c r="A283" s="161">
        <v>280</v>
      </c>
      <c r="B283" s="172" t="s">
        <v>490</v>
      </c>
      <c r="C283" s="170" t="s">
        <v>538</v>
      </c>
      <c r="D283" s="170" t="s">
        <v>459</v>
      </c>
      <c r="E283" s="195" t="s">
        <v>822</v>
      </c>
      <c r="F283" s="170">
        <v>1108</v>
      </c>
      <c r="G283" s="170">
        <v>2008</v>
      </c>
      <c r="H283" s="170" t="s">
        <v>178</v>
      </c>
      <c r="I283" s="241">
        <v>10200</v>
      </c>
      <c r="J283" s="174"/>
      <c r="K283" s="170"/>
    </row>
    <row r="284" spans="1:11" ht="15" customHeight="1">
      <c r="A284" s="161">
        <v>281</v>
      </c>
      <c r="B284" s="169" t="s">
        <v>490</v>
      </c>
      <c r="C284" s="170" t="s">
        <v>538</v>
      </c>
      <c r="D284" s="170" t="s">
        <v>460</v>
      </c>
      <c r="E284" s="195" t="s">
        <v>823</v>
      </c>
      <c r="F284" s="170">
        <v>1108</v>
      </c>
      <c r="G284" s="170">
        <v>2009</v>
      </c>
      <c r="H284" s="170" t="s">
        <v>178</v>
      </c>
      <c r="I284" s="241">
        <v>11100</v>
      </c>
      <c r="J284" s="170"/>
      <c r="K284" s="170"/>
    </row>
    <row r="285" spans="1:11" ht="15" customHeight="1">
      <c r="A285" s="162">
        <v>282</v>
      </c>
      <c r="B285" s="172" t="s">
        <v>481</v>
      </c>
      <c r="C285" s="170" t="s">
        <v>538</v>
      </c>
      <c r="D285" s="170" t="s">
        <v>461</v>
      </c>
      <c r="E285" s="208" t="s">
        <v>824</v>
      </c>
      <c r="F285" s="170">
        <v>1108</v>
      </c>
      <c r="G285" s="170">
        <v>2010</v>
      </c>
      <c r="H285" s="170" t="s">
        <v>178</v>
      </c>
      <c r="I285" s="241">
        <v>12000</v>
      </c>
      <c r="J285" s="170"/>
      <c r="K285" s="170"/>
    </row>
    <row r="286" spans="1:11" ht="15" customHeight="1">
      <c r="A286" s="162">
        <v>283</v>
      </c>
      <c r="B286" s="163" t="s">
        <v>491</v>
      </c>
      <c r="C286" s="164" t="s">
        <v>538</v>
      </c>
      <c r="D286" s="164" t="s">
        <v>462</v>
      </c>
      <c r="E286" s="194" t="s">
        <v>825</v>
      </c>
      <c r="F286" s="164">
        <v>1242</v>
      </c>
      <c r="G286" s="164">
        <v>2012</v>
      </c>
      <c r="H286" s="163" t="s">
        <v>178</v>
      </c>
      <c r="I286" s="241">
        <v>14200</v>
      </c>
      <c r="J286" s="164"/>
      <c r="K286" s="164"/>
    </row>
    <row r="287" spans="1:11" ht="15" customHeight="1">
      <c r="A287" s="162">
        <v>284</v>
      </c>
      <c r="B287" s="163" t="s">
        <v>491</v>
      </c>
      <c r="C287" s="164" t="s">
        <v>538</v>
      </c>
      <c r="D287" s="164" t="s">
        <v>463</v>
      </c>
      <c r="E287" s="194" t="s">
        <v>826</v>
      </c>
      <c r="F287" s="164">
        <v>1242</v>
      </c>
      <c r="G287" s="164">
        <v>2012</v>
      </c>
      <c r="H287" s="163" t="s">
        <v>178</v>
      </c>
      <c r="I287" s="241">
        <v>14700</v>
      </c>
      <c r="J287" s="164"/>
      <c r="K287" s="164"/>
    </row>
    <row r="288" spans="1:11" ht="15" customHeight="1">
      <c r="A288" s="162">
        <v>285</v>
      </c>
      <c r="B288" s="163" t="s">
        <v>492</v>
      </c>
      <c r="C288" s="164" t="s">
        <v>538</v>
      </c>
      <c r="D288" s="164" t="s">
        <v>464</v>
      </c>
      <c r="E288" s="194" t="s">
        <v>827</v>
      </c>
      <c r="F288" s="164">
        <v>1198</v>
      </c>
      <c r="G288" s="164">
        <v>2013</v>
      </c>
      <c r="H288" s="163" t="s">
        <v>178</v>
      </c>
      <c r="I288" s="241">
        <v>22600</v>
      </c>
      <c r="J288" s="164"/>
      <c r="K288" s="164"/>
    </row>
    <row r="289" spans="1:99" ht="15" customHeight="1">
      <c r="A289" s="161">
        <v>286</v>
      </c>
      <c r="B289" s="163" t="s">
        <v>492</v>
      </c>
      <c r="C289" s="164" t="s">
        <v>538</v>
      </c>
      <c r="D289" s="164" t="s">
        <v>465</v>
      </c>
      <c r="E289" s="194" t="s">
        <v>828</v>
      </c>
      <c r="F289" s="164">
        <v>1198</v>
      </c>
      <c r="G289" s="164">
        <v>2013</v>
      </c>
      <c r="H289" s="163" t="s">
        <v>178</v>
      </c>
      <c r="I289" s="241">
        <v>22600</v>
      </c>
      <c r="J289" s="164"/>
      <c r="K289" s="164"/>
    </row>
    <row r="290" spans="1:99" ht="15" customHeight="1">
      <c r="A290" s="161">
        <v>287</v>
      </c>
      <c r="B290" s="163" t="s">
        <v>492</v>
      </c>
      <c r="C290" s="164" t="s">
        <v>538</v>
      </c>
      <c r="D290" s="164" t="s">
        <v>466</v>
      </c>
      <c r="E290" s="194" t="s">
        <v>829</v>
      </c>
      <c r="F290" s="164">
        <v>1198</v>
      </c>
      <c r="G290" s="164">
        <v>2013</v>
      </c>
      <c r="H290" s="163" t="s">
        <v>178</v>
      </c>
      <c r="I290" s="241">
        <v>22000</v>
      </c>
      <c r="J290" s="164"/>
      <c r="K290" s="164"/>
    </row>
    <row r="291" spans="1:99" ht="15" customHeight="1">
      <c r="A291" s="162">
        <v>288</v>
      </c>
      <c r="B291" s="163" t="s">
        <v>492</v>
      </c>
      <c r="C291" s="164" t="s">
        <v>538</v>
      </c>
      <c r="D291" s="164" t="s">
        <v>467</v>
      </c>
      <c r="E291" s="194" t="s">
        <v>830</v>
      </c>
      <c r="F291" s="164">
        <v>1198</v>
      </c>
      <c r="G291" s="164">
        <v>2013</v>
      </c>
      <c r="H291" s="163" t="s">
        <v>178</v>
      </c>
      <c r="I291" s="241">
        <v>21800</v>
      </c>
      <c r="J291" s="164"/>
      <c r="K291" s="164"/>
    </row>
    <row r="292" spans="1:99" ht="15" customHeight="1">
      <c r="A292" s="162">
        <v>289</v>
      </c>
      <c r="B292" s="163" t="s">
        <v>492</v>
      </c>
      <c r="C292" s="164" t="s">
        <v>538</v>
      </c>
      <c r="D292" s="164" t="s">
        <v>468</v>
      </c>
      <c r="E292" s="194" t="s">
        <v>831</v>
      </c>
      <c r="F292" s="164">
        <v>1198</v>
      </c>
      <c r="G292" s="164">
        <v>2013</v>
      </c>
      <c r="H292" s="163" t="s">
        <v>178</v>
      </c>
      <c r="I292" s="241">
        <v>22100</v>
      </c>
      <c r="J292" s="164"/>
      <c r="K292" s="164"/>
    </row>
    <row r="293" spans="1:99" ht="15" customHeight="1">
      <c r="A293" s="162">
        <v>290</v>
      </c>
      <c r="B293" s="163" t="s">
        <v>492</v>
      </c>
      <c r="C293" s="164" t="s">
        <v>538</v>
      </c>
      <c r="D293" s="164" t="s">
        <v>469</v>
      </c>
      <c r="E293" s="194" t="s">
        <v>832</v>
      </c>
      <c r="F293" s="164">
        <v>1198</v>
      </c>
      <c r="G293" s="164">
        <v>2014</v>
      </c>
      <c r="H293" s="163" t="s">
        <v>178</v>
      </c>
      <c r="I293" s="241">
        <v>22900</v>
      </c>
      <c r="J293" s="164"/>
      <c r="K293" s="164"/>
    </row>
    <row r="294" spans="1:99" ht="15" customHeight="1">
      <c r="A294" s="162">
        <v>291</v>
      </c>
      <c r="B294" s="163" t="s">
        <v>492</v>
      </c>
      <c r="C294" s="164" t="s">
        <v>538</v>
      </c>
      <c r="D294" s="164" t="s">
        <v>470</v>
      </c>
      <c r="E294" s="194" t="s">
        <v>833</v>
      </c>
      <c r="F294" s="164">
        <v>1198</v>
      </c>
      <c r="G294" s="164">
        <v>2014</v>
      </c>
      <c r="H294" s="163" t="s">
        <v>178</v>
      </c>
      <c r="I294" s="241">
        <v>24000</v>
      </c>
      <c r="J294" s="164"/>
      <c r="K294" s="164"/>
    </row>
    <row r="295" spans="1:99" ht="15" customHeight="1">
      <c r="A295" s="161">
        <v>292</v>
      </c>
      <c r="B295" s="163" t="s">
        <v>492</v>
      </c>
      <c r="C295" s="164" t="s">
        <v>538</v>
      </c>
      <c r="D295" s="164" t="s">
        <v>471</v>
      </c>
      <c r="E295" s="194" t="s">
        <v>834</v>
      </c>
      <c r="F295" s="164">
        <v>1198</v>
      </c>
      <c r="G295" s="164">
        <v>2014</v>
      </c>
      <c r="H295" s="163" t="s">
        <v>178</v>
      </c>
      <c r="I295" s="241">
        <v>24200</v>
      </c>
      <c r="J295" s="164"/>
      <c r="K295" s="164"/>
    </row>
    <row r="296" spans="1:99" ht="15" customHeight="1">
      <c r="A296" s="161">
        <v>293</v>
      </c>
      <c r="B296" s="169" t="s">
        <v>535</v>
      </c>
      <c r="C296" s="170" t="s">
        <v>538</v>
      </c>
      <c r="D296" s="170" t="s">
        <v>472</v>
      </c>
      <c r="E296" s="195" t="s">
        <v>835</v>
      </c>
      <c r="F296" s="170">
        <v>1242</v>
      </c>
      <c r="G296" s="170">
        <v>2015</v>
      </c>
      <c r="H296" s="163" t="s">
        <v>178</v>
      </c>
      <c r="I296" s="241">
        <v>28500</v>
      </c>
      <c r="J296" s="164"/>
      <c r="K296" s="170"/>
    </row>
    <row r="297" spans="1:99" ht="15" customHeight="1">
      <c r="A297" s="161">
        <v>294</v>
      </c>
      <c r="B297" s="169" t="s">
        <v>535</v>
      </c>
      <c r="C297" s="170" t="s">
        <v>538</v>
      </c>
      <c r="D297" s="170" t="s">
        <v>473</v>
      </c>
      <c r="E297" s="195" t="s">
        <v>836</v>
      </c>
      <c r="F297" s="170">
        <v>1242</v>
      </c>
      <c r="G297" s="170">
        <v>2015</v>
      </c>
      <c r="H297" s="163" t="s">
        <v>178</v>
      </c>
      <c r="I297" s="241">
        <v>29000</v>
      </c>
      <c r="J297" s="164"/>
      <c r="K297" s="170"/>
    </row>
    <row r="298" spans="1:99" ht="15" customHeight="1">
      <c r="A298" s="162">
        <v>295</v>
      </c>
      <c r="B298" s="169" t="s">
        <v>535</v>
      </c>
      <c r="C298" s="170" t="s">
        <v>538</v>
      </c>
      <c r="D298" s="170" t="s">
        <v>474</v>
      </c>
      <c r="E298" s="195" t="s">
        <v>837</v>
      </c>
      <c r="F298" s="170">
        <v>1242</v>
      </c>
      <c r="G298" s="170">
        <v>2015</v>
      </c>
      <c r="H298" s="163" t="s">
        <v>178</v>
      </c>
      <c r="I298" s="241">
        <v>28200</v>
      </c>
      <c r="J298" s="164"/>
      <c r="K298" s="170"/>
    </row>
    <row r="299" spans="1:99" ht="15" customHeight="1">
      <c r="A299" s="162">
        <v>296</v>
      </c>
      <c r="B299" s="169" t="s">
        <v>536</v>
      </c>
      <c r="C299" s="170" t="s">
        <v>538</v>
      </c>
      <c r="D299" s="170" t="s">
        <v>475</v>
      </c>
      <c r="E299" s="195" t="s">
        <v>838</v>
      </c>
      <c r="F299" s="170">
        <v>1598</v>
      </c>
      <c r="G299" s="170">
        <v>2015</v>
      </c>
      <c r="H299" s="163" t="s">
        <v>178</v>
      </c>
      <c r="I299" s="241">
        <v>41600</v>
      </c>
      <c r="J299" s="164"/>
      <c r="K299" s="170"/>
    </row>
    <row r="300" spans="1:99" ht="15" customHeight="1">
      <c r="A300" s="162">
        <v>297</v>
      </c>
      <c r="B300" s="169" t="s">
        <v>537</v>
      </c>
      <c r="C300" s="170" t="s">
        <v>538</v>
      </c>
      <c r="D300" s="170" t="s">
        <v>476</v>
      </c>
      <c r="E300" s="195" t="s">
        <v>839</v>
      </c>
      <c r="F300" s="170">
        <v>1368</v>
      </c>
      <c r="G300" s="170">
        <v>2015</v>
      </c>
      <c r="H300" s="163" t="s">
        <v>178</v>
      </c>
      <c r="I300" s="241">
        <v>45100</v>
      </c>
      <c r="J300" s="164"/>
      <c r="K300" s="170"/>
    </row>
    <row r="301" spans="1:99" ht="15" customHeight="1">
      <c r="A301" s="162">
        <v>298</v>
      </c>
      <c r="B301" s="169" t="s">
        <v>481</v>
      </c>
      <c r="C301" s="170" t="s">
        <v>540</v>
      </c>
      <c r="D301" s="170" t="s">
        <v>477</v>
      </c>
      <c r="E301" s="208" t="s">
        <v>840</v>
      </c>
      <c r="F301" s="170">
        <v>1108</v>
      </c>
      <c r="G301" s="170">
        <v>2007</v>
      </c>
      <c r="H301" s="170" t="s">
        <v>179</v>
      </c>
      <c r="I301" s="241">
        <v>9700</v>
      </c>
      <c r="J301" s="170"/>
      <c r="K301" s="170"/>
    </row>
    <row r="302" spans="1:99" ht="15" customHeight="1">
      <c r="A302" s="161">
        <v>299</v>
      </c>
      <c r="B302" s="169" t="s">
        <v>481</v>
      </c>
      <c r="C302" s="170" t="s">
        <v>540</v>
      </c>
      <c r="D302" s="170" t="s">
        <v>478</v>
      </c>
      <c r="E302" s="208" t="s">
        <v>841</v>
      </c>
      <c r="F302" s="170">
        <v>1108</v>
      </c>
      <c r="G302" s="170">
        <v>2007</v>
      </c>
      <c r="H302" s="170" t="s">
        <v>179</v>
      </c>
      <c r="I302" s="241">
        <v>9600</v>
      </c>
      <c r="J302" s="170"/>
      <c r="K302" s="170"/>
    </row>
    <row r="303" spans="1:99" ht="15" customHeight="1">
      <c r="A303" s="161">
        <v>300</v>
      </c>
      <c r="B303" s="213" t="s">
        <v>481</v>
      </c>
      <c r="C303" s="213" t="s">
        <v>540</v>
      </c>
      <c r="D303" s="213" t="s">
        <v>479</v>
      </c>
      <c r="E303" s="214" t="s">
        <v>842</v>
      </c>
      <c r="F303" s="213">
        <v>1108</v>
      </c>
      <c r="G303" s="213">
        <v>2007</v>
      </c>
      <c r="H303" s="213" t="s">
        <v>179</v>
      </c>
      <c r="I303" s="240">
        <v>9300</v>
      </c>
      <c r="J303" s="213"/>
      <c r="K303" s="213"/>
      <c r="L303" s="231"/>
      <c r="M303" s="231"/>
      <c r="N303" s="231"/>
      <c r="O303" s="231"/>
      <c r="P303" s="231"/>
      <c r="Q303" s="231"/>
      <c r="R303" s="231"/>
      <c r="S303" s="231"/>
      <c r="T303" s="231"/>
      <c r="U303" s="231"/>
      <c r="V303" s="231"/>
      <c r="W303" s="231"/>
      <c r="X303" s="231"/>
      <c r="Y303" s="231"/>
      <c r="Z303" s="231"/>
      <c r="AA303" s="231"/>
      <c r="AB303" s="231"/>
      <c r="AC303" s="231"/>
      <c r="AD303" s="231"/>
      <c r="AE303" s="231"/>
      <c r="AF303" s="231"/>
      <c r="AG303" s="231"/>
      <c r="AH303" s="231"/>
      <c r="AI303" s="231"/>
      <c r="AJ303" s="231"/>
      <c r="AK303" s="231"/>
      <c r="AL303" s="231"/>
      <c r="AM303" s="231"/>
      <c r="AN303" s="231"/>
      <c r="AO303" s="231"/>
      <c r="AP303" s="231"/>
      <c r="AQ303" s="231"/>
      <c r="AR303" s="231"/>
      <c r="AS303" s="231"/>
      <c r="AT303" s="231"/>
      <c r="AU303" s="231"/>
      <c r="AV303" s="231"/>
      <c r="AW303" s="231"/>
      <c r="AX303" s="231"/>
      <c r="AY303" s="231"/>
      <c r="AZ303" s="231"/>
      <c r="BA303" s="231"/>
      <c r="BB303" s="231"/>
      <c r="BC303" s="231"/>
      <c r="BD303" s="231"/>
      <c r="BE303" s="231"/>
      <c r="BF303" s="231"/>
      <c r="BG303" s="231"/>
      <c r="BH303" s="231"/>
      <c r="BI303" s="231"/>
      <c r="BJ303" s="231"/>
      <c r="BK303" s="231"/>
      <c r="BL303" s="231"/>
      <c r="BM303" s="231"/>
      <c r="BN303" s="231"/>
      <c r="BO303" s="231"/>
      <c r="BP303" s="231"/>
      <c r="BQ303" s="231"/>
      <c r="BR303" s="231"/>
      <c r="BS303" s="231"/>
      <c r="BT303" s="231"/>
      <c r="BU303" s="231"/>
      <c r="BV303" s="231"/>
      <c r="BW303" s="231"/>
      <c r="BX303" s="231"/>
      <c r="BY303" s="231"/>
      <c r="BZ303" s="231"/>
      <c r="CA303" s="231"/>
      <c r="CB303" s="231"/>
      <c r="CC303" s="231"/>
      <c r="CD303" s="231"/>
      <c r="CE303" s="231"/>
      <c r="CF303" s="231"/>
      <c r="CG303" s="231"/>
      <c r="CH303" s="231"/>
      <c r="CI303" s="231"/>
      <c r="CJ303" s="231"/>
      <c r="CK303" s="231"/>
      <c r="CL303" s="231"/>
      <c r="CM303" s="231"/>
      <c r="CN303" s="231"/>
      <c r="CO303" s="231"/>
      <c r="CP303" s="231"/>
      <c r="CQ303" s="231"/>
      <c r="CR303" s="231"/>
      <c r="CS303" s="231"/>
      <c r="CT303" s="231"/>
      <c r="CU303" s="231"/>
    </row>
    <row r="304" spans="1:99" s="207" customFormat="1" ht="15" customHeight="1">
      <c r="A304" s="162">
        <v>301</v>
      </c>
      <c r="B304" s="180" t="s">
        <v>848</v>
      </c>
      <c r="C304" s="179" t="s">
        <v>538</v>
      </c>
      <c r="D304" s="179" t="s">
        <v>847</v>
      </c>
      <c r="E304" s="197" t="s">
        <v>849</v>
      </c>
      <c r="F304" s="179">
        <v>1199</v>
      </c>
      <c r="G304" s="179">
        <v>2016</v>
      </c>
      <c r="H304" s="179" t="s">
        <v>165</v>
      </c>
      <c r="I304" s="243">
        <v>28900</v>
      </c>
      <c r="J304" s="179"/>
      <c r="K304" s="179"/>
      <c r="L304" s="231"/>
      <c r="M304" s="231"/>
      <c r="N304" s="231"/>
      <c r="O304" s="231"/>
      <c r="P304" s="231"/>
      <c r="Q304" s="231"/>
      <c r="R304" s="231"/>
      <c r="S304" s="231"/>
      <c r="T304" s="231"/>
      <c r="U304" s="231"/>
      <c r="V304" s="231"/>
      <c r="W304" s="231"/>
      <c r="X304" s="231"/>
      <c r="Y304" s="231"/>
      <c r="Z304" s="231"/>
      <c r="AA304" s="231"/>
      <c r="AB304" s="231"/>
      <c r="AC304" s="231"/>
      <c r="AD304" s="231"/>
      <c r="AE304" s="231"/>
      <c r="AF304" s="231"/>
      <c r="AG304" s="231"/>
      <c r="AH304" s="231"/>
      <c r="AI304" s="231"/>
      <c r="AJ304" s="231"/>
      <c r="AK304" s="231"/>
      <c r="AL304" s="231"/>
      <c r="AM304" s="231"/>
      <c r="AN304" s="231"/>
      <c r="AO304" s="231"/>
      <c r="AP304" s="231"/>
      <c r="AQ304" s="231"/>
      <c r="AR304" s="231"/>
      <c r="AS304" s="231"/>
      <c r="AT304" s="231"/>
      <c r="AU304" s="231"/>
      <c r="AV304" s="231"/>
      <c r="AW304" s="231"/>
      <c r="AX304" s="231"/>
      <c r="AY304" s="231"/>
      <c r="AZ304" s="231"/>
      <c r="BA304" s="231"/>
      <c r="BB304" s="231"/>
      <c r="BC304" s="231"/>
      <c r="BD304" s="231"/>
      <c r="BE304" s="231"/>
      <c r="BF304" s="231"/>
      <c r="BG304" s="231"/>
      <c r="BH304" s="231"/>
      <c r="BI304" s="231"/>
      <c r="BJ304" s="231"/>
      <c r="BK304" s="231"/>
      <c r="BL304" s="231"/>
      <c r="BM304" s="231"/>
      <c r="BN304" s="231"/>
      <c r="BO304" s="231"/>
      <c r="BP304" s="231"/>
      <c r="BQ304" s="231"/>
      <c r="BR304" s="231"/>
      <c r="BS304" s="231"/>
      <c r="BT304" s="231"/>
      <c r="BU304" s="231"/>
      <c r="BV304" s="231"/>
      <c r="BW304" s="231"/>
      <c r="BX304" s="231"/>
      <c r="BY304" s="231"/>
      <c r="BZ304" s="231"/>
      <c r="CA304" s="231"/>
      <c r="CB304" s="231"/>
      <c r="CC304" s="231"/>
      <c r="CD304" s="231"/>
      <c r="CE304" s="231"/>
      <c r="CF304" s="231"/>
      <c r="CG304" s="231"/>
      <c r="CH304" s="231"/>
      <c r="CI304" s="231"/>
      <c r="CJ304" s="231"/>
      <c r="CK304" s="231"/>
      <c r="CL304" s="231"/>
      <c r="CM304" s="231"/>
      <c r="CN304" s="231"/>
      <c r="CO304" s="231"/>
      <c r="CP304" s="231"/>
      <c r="CQ304" s="231"/>
      <c r="CR304" s="231"/>
      <c r="CS304" s="231"/>
      <c r="CT304" s="231"/>
      <c r="CU304" s="231"/>
    </row>
    <row r="305" spans="1:11" s="231" customFormat="1" ht="15" customHeight="1">
      <c r="A305" s="162">
        <v>302</v>
      </c>
      <c r="B305" s="182" t="s">
        <v>492</v>
      </c>
      <c r="C305" s="179" t="s">
        <v>538</v>
      </c>
      <c r="D305" s="181" t="s">
        <v>850</v>
      </c>
      <c r="E305" s="209" t="s">
        <v>853</v>
      </c>
      <c r="F305" s="181">
        <v>1198</v>
      </c>
      <c r="G305" s="181">
        <v>2016</v>
      </c>
      <c r="H305" s="181" t="s">
        <v>852</v>
      </c>
      <c r="I305" s="243">
        <v>29400</v>
      </c>
      <c r="J305" s="180"/>
      <c r="K305" s="181"/>
    </row>
    <row r="306" spans="1:11" s="231" customFormat="1" ht="15" customHeight="1">
      <c r="A306" s="162">
        <v>303</v>
      </c>
      <c r="B306" s="182" t="s">
        <v>492</v>
      </c>
      <c r="C306" s="179" t="s">
        <v>538</v>
      </c>
      <c r="D306" s="181" t="s">
        <v>851</v>
      </c>
      <c r="E306" s="209" t="s">
        <v>854</v>
      </c>
      <c r="F306" s="181">
        <v>1198</v>
      </c>
      <c r="G306" s="181">
        <v>2016</v>
      </c>
      <c r="H306" s="181" t="s">
        <v>852</v>
      </c>
      <c r="I306" s="243">
        <v>29400</v>
      </c>
      <c r="J306" s="180"/>
      <c r="K306" s="181"/>
    </row>
    <row r="307" spans="1:11" s="231" customFormat="1" ht="15" customHeight="1">
      <c r="A307" s="162">
        <v>304</v>
      </c>
      <c r="B307" s="180" t="s">
        <v>503</v>
      </c>
      <c r="C307" s="179" t="s">
        <v>538</v>
      </c>
      <c r="D307" s="179" t="s">
        <v>855</v>
      </c>
      <c r="E307" s="197" t="s">
        <v>856</v>
      </c>
      <c r="F307" s="179">
        <v>1197</v>
      </c>
      <c r="G307" s="179">
        <v>2016</v>
      </c>
      <c r="H307" s="179" t="s">
        <v>150</v>
      </c>
      <c r="I307" s="243">
        <v>35600</v>
      </c>
      <c r="J307" s="179"/>
      <c r="K307" s="179"/>
    </row>
    <row r="308" spans="1:11" s="231" customFormat="1" ht="15" customHeight="1">
      <c r="A308" s="161">
        <v>305</v>
      </c>
      <c r="B308" s="180" t="s">
        <v>857</v>
      </c>
      <c r="C308" s="179" t="s">
        <v>538</v>
      </c>
      <c r="D308" s="179" t="s">
        <v>860</v>
      </c>
      <c r="E308" s="197" t="s">
        <v>858</v>
      </c>
      <c r="F308" s="179">
        <v>1242</v>
      </c>
      <c r="G308" s="179">
        <v>2016</v>
      </c>
      <c r="H308" s="179" t="s">
        <v>169</v>
      </c>
      <c r="I308" s="243">
        <v>34800</v>
      </c>
      <c r="J308" s="179"/>
      <c r="K308" s="179"/>
    </row>
    <row r="309" spans="1:11" s="231" customFormat="1" ht="15" customHeight="1">
      <c r="A309" s="161">
        <v>306</v>
      </c>
      <c r="B309" s="180" t="s">
        <v>857</v>
      </c>
      <c r="C309" s="179" t="s">
        <v>538</v>
      </c>
      <c r="D309" s="179" t="s">
        <v>861</v>
      </c>
      <c r="E309" s="197" t="s">
        <v>859</v>
      </c>
      <c r="F309" s="179">
        <v>1242</v>
      </c>
      <c r="G309" s="179">
        <v>2016</v>
      </c>
      <c r="H309" s="179" t="s">
        <v>169</v>
      </c>
      <c r="I309" s="243">
        <v>35200</v>
      </c>
      <c r="J309" s="180"/>
      <c r="K309" s="179"/>
    </row>
    <row r="310" spans="1:11" s="231" customFormat="1" ht="15" customHeight="1">
      <c r="A310" s="161">
        <v>307</v>
      </c>
      <c r="B310" s="180" t="s">
        <v>857</v>
      </c>
      <c r="C310" s="179" t="s">
        <v>538</v>
      </c>
      <c r="D310" s="179" t="s">
        <v>863</v>
      </c>
      <c r="E310" s="197" t="s">
        <v>865</v>
      </c>
      <c r="F310" s="179">
        <v>1242</v>
      </c>
      <c r="G310" s="179">
        <v>2016</v>
      </c>
      <c r="H310" s="179" t="s">
        <v>862</v>
      </c>
      <c r="I310" s="243">
        <v>34300</v>
      </c>
      <c r="J310" s="179"/>
      <c r="K310" s="179"/>
    </row>
    <row r="311" spans="1:11" s="231" customFormat="1" ht="15" customHeight="1">
      <c r="A311" s="162">
        <v>308</v>
      </c>
      <c r="B311" s="180" t="s">
        <v>857</v>
      </c>
      <c r="C311" s="179" t="s">
        <v>538</v>
      </c>
      <c r="D311" s="179" t="s">
        <v>864</v>
      </c>
      <c r="E311" s="197" t="s">
        <v>866</v>
      </c>
      <c r="F311" s="179">
        <v>1242</v>
      </c>
      <c r="G311" s="179">
        <v>2016</v>
      </c>
      <c r="H311" s="179" t="s">
        <v>862</v>
      </c>
      <c r="I311" s="243">
        <v>35200</v>
      </c>
      <c r="J311" s="179"/>
      <c r="K311" s="179"/>
    </row>
    <row r="312" spans="1:11" s="231" customFormat="1" ht="15" customHeight="1">
      <c r="A312" s="162">
        <v>309</v>
      </c>
      <c r="B312" s="182" t="s">
        <v>869</v>
      </c>
      <c r="C312" s="179" t="s">
        <v>538</v>
      </c>
      <c r="D312" s="181" t="s">
        <v>868</v>
      </c>
      <c r="E312" s="209" t="s">
        <v>871</v>
      </c>
      <c r="F312" s="181">
        <v>1368</v>
      </c>
      <c r="G312" s="181">
        <v>2016</v>
      </c>
      <c r="H312" s="181" t="s">
        <v>867</v>
      </c>
      <c r="I312" s="243">
        <v>34400</v>
      </c>
      <c r="J312" s="179"/>
      <c r="K312" s="181"/>
    </row>
    <row r="313" spans="1:11" s="231" customFormat="1" ht="15" customHeight="1">
      <c r="A313" s="162">
        <v>310</v>
      </c>
      <c r="B313" s="182" t="s">
        <v>490</v>
      </c>
      <c r="C313" s="179" t="s">
        <v>538</v>
      </c>
      <c r="D313" s="181" t="s">
        <v>870</v>
      </c>
      <c r="E313" s="209" t="s">
        <v>872</v>
      </c>
      <c r="F313" s="181">
        <v>1242</v>
      </c>
      <c r="G313" s="181">
        <v>2016</v>
      </c>
      <c r="H313" s="181" t="s">
        <v>867</v>
      </c>
      <c r="I313" s="243">
        <v>25900</v>
      </c>
      <c r="J313" s="179"/>
      <c r="K313" s="181"/>
    </row>
    <row r="314" spans="1:11" s="231" customFormat="1" ht="15" customHeight="1">
      <c r="A314" s="162">
        <v>311</v>
      </c>
      <c r="B314" s="182" t="s">
        <v>878</v>
      </c>
      <c r="C314" s="179" t="s">
        <v>538</v>
      </c>
      <c r="D314" s="181" t="s">
        <v>874</v>
      </c>
      <c r="E314" s="209" t="s">
        <v>880</v>
      </c>
      <c r="F314" s="181">
        <v>1198</v>
      </c>
      <c r="G314" s="181">
        <v>2016</v>
      </c>
      <c r="H314" s="181" t="s">
        <v>873</v>
      </c>
      <c r="I314" s="243">
        <v>28700</v>
      </c>
      <c r="J314" s="179"/>
      <c r="K314" s="181"/>
    </row>
    <row r="315" spans="1:11" s="231" customFormat="1" ht="15" customHeight="1">
      <c r="A315" s="161">
        <v>312</v>
      </c>
      <c r="B315" s="182" t="s">
        <v>879</v>
      </c>
      <c r="C315" s="179" t="s">
        <v>538</v>
      </c>
      <c r="D315" s="181" t="s">
        <v>875</v>
      </c>
      <c r="E315" s="209" t="s">
        <v>881</v>
      </c>
      <c r="F315" s="181">
        <v>1198</v>
      </c>
      <c r="G315" s="181">
        <v>2016</v>
      </c>
      <c r="H315" s="181" t="s">
        <v>873</v>
      </c>
      <c r="I315" s="243">
        <v>28700</v>
      </c>
      <c r="J315" s="179"/>
      <c r="K315" s="181"/>
    </row>
    <row r="316" spans="1:11" s="231" customFormat="1" ht="15" customHeight="1">
      <c r="A316" s="161">
        <v>313</v>
      </c>
      <c r="B316" s="182" t="s">
        <v>528</v>
      </c>
      <c r="C316" s="179" t="s">
        <v>538</v>
      </c>
      <c r="D316" s="181" t="s">
        <v>876</v>
      </c>
      <c r="E316" s="210" t="s">
        <v>882</v>
      </c>
      <c r="F316" s="181">
        <v>1229</v>
      </c>
      <c r="G316" s="181">
        <v>2016</v>
      </c>
      <c r="H316" s="181" t="s">
        <v>176</v>
      </c>
      <c r="I316" s="243">
        <v>36800</v>
      </c>
      <c r="J316" s="232" t="s">
        <v>1038</v>
      </c>
      <c r="K316" s="181">
        <v>800</v>
      </c>
    </row>
    <row r="317" spans="1:11" s="231" customFormat="1" ht="15" customHeight="1">
      <c r="A317" s="162">
        <v>314</v>
      </c>
      <c r="B317" s="182" t="s">
        <v>528</v>
      </c>
      <c r="C317" s="179" t="s">
        <v>538</v>
      </c>
      <c r="D317" s="181" t="s">
        <v>877</v>
      </c>
      <c r="E317" s="209" t="s">
        <v>883</v>
      </c>
      <c r="F317" s="181">
        <v>1229</v>
      </c>
      <c r="G317" s="181">
        <v>2016</v>
      </c>
      <c r="H317" s="181" t="s">
        <v>176</v>
      </c>
      <c r="I317" s="243">
        <v>36600</v>
      </c>
      <c r="J317" s="232" t="s">
        <v>1036</v>
      </c>
      <c r="K317" s="181">
        <v>400</v>
      </c>
    </row>
    <row r="318" spans="1:11" s="231" customFormat="1" ht="15" customHeight="1">
      <c r="A318" s="162">
        <v>315</v>
      </c>
      <c r="B318" s="182" t="s">
        <v>888</v>
      </c>
      <c r="C318" s="179" t="s">
        <v>538</v>
      </c>
      <c r="D318" s="181" t="s">
        <v>885</v>
      </c>
      <c r="E318" s="209" t="s">
        <v>889</v>
      </c>
      <c r="F318" s="181">
        <v>1242</v>
      </c>
      <c r="G318" s="181">
        <v>2016</v>
      </c>
      <c r="H318" s="181" t="s">
        <v>884</v>
      </c>
      <c r="I318" s="243">
        <v>34000</v>
      </c>
      <c r="J318" s="179"/>
      <c r="K318" s="181"/>
    </row>
    <row r="319" spans="1:11" s="231" customFormat="1" ht="15" customHeight="1">
      <c r="A319" s="162">
        <v>316</v>
      </c>
      <c r="B319" s="182" t="s">
        <v>888</v>
      </c>
      <c r="C319" s="179" t="s">
        <v>538</v>
      </c>
      <c r="D319" s="181" t="s">
        <v>886</v>
      </c>
      <c r="E319" s="209" t="s">
        <v>890</v>
      </c>
      <c r="F319" s="181">
        <v>1242</v>
      </c>
      <c r="G319" s="181">
        <v>2016</v>
      </c>
      <c r="H319" s="181" t="s">
        <v>884</v>
      </c>
      <c r="I319" s="243">
        <v>33700</v>
      </c>
      <c r="J319" s="179"/>
      <c r="K319" s="181"/>
    </row>
    <row r="320" spans="1:11" s="231" customFormat="1" ht="15" customHeight="1">
      <c r="A320" s="162">
        <v>317</v>
      </c>
      <c r="B320" s="182" t="s">
        <v>888</v>
      </c>
      <c r="C320" s="179" t="s">
        <v>538</v>
      </c>
      <c r="D320" s="181" t="s">
        <v>887</v>
      </c>
      <c r="E320" s="209" t="s">
        <v>891</v>
      </c>
      <c r="F320" s="181">
        <v>1242</v>
      </c>
      <c r="G320" s="181">
        <v>2016</v>
      </c>
      <c r="H320" s="181" t="s">
        <v>884</v>
      </c>
      <c r="I320" s="243">
        <v>33900</v>
      </c>
      <c r="J320" s="179"/>
      <c r="K320" s="181"/>
    </row>
    <row r="321" spans="1:11" s="231" customFormat="1" ht="15" customHeight="1">
      <c r="A321" s="161">
        <v>318</v>
      </c>
      <c r="B321" s="182" t="s">
        <v>878</v>
      </c>
      <c r="C321" s="179" t="s">
        <v>538</v>
      </c>
      <c r="D321" s="181" t="s">
        <v>893</v>
      </c>
      <c r="E321" s="209" t="s">
        <v>895</v>
      </c>
      <c r="F321" s="181">
        <v>1198</v>
      </c>
      <c r="G321" s="181">
        <v>2016</v>
      </c>
      <c r="H321" s="181" t="s">
        <v>892</v>
      </c>
      <c r="I321" s="243">
        <v>29400</v>
      </c>
      <c r="J321" s="179"/>
      <c r="K321" s="181"/>
    </row>
    <row r="322" spans="1:11" s="231" customFormat="1" ht="15" customHeight="1">
      <c r="A322" s="161">
        <v>319</v>
      </c>
      <c r="B322" s="182" t="s">
        <v>878</v>
      </c>
      <c r="C322" s="179" t="s">
        <v>538</v>
      </c>
      <c r="D322" s="181" t="s">
        <v>894</v>
      </c>
      <c r="E322" s="209" t="s">
        <v>896</v>
      </c>
      <c r="F322" s="181">
        <v>1198</v>
      </c>
      <c r="G322" s="181">
        <v>2016</v>
      </c>
      <c r="H322" s="181" t="s">
        <v>892</v>
      </c>
      <c r="I322" s="243">
        <v>29400</v>
      </c>
      <c r="J322" s="179"/>
      <c r="K322" s="181"/>
    </row>
    <row r="323" spans="1:11" s="231" customFormat="1" ht="15" customHeight="1">
      <c r="A323" s="161">
        <v>320</v>
      </c>
      <c r="B323" s="182" t="s">
        <v>901</v>
      </c>
      <c r="C323" s="179" t="s">
        <v>538</v>
      </c>
      <c r="D323" s="181" t="s">
        <v>898</v>
      </c>
      <c r="E323" s="209" t="s">
        <v>902</v>
      </c>
      <c r="F323" s="181">
        <v>1229</v>
      </c>
      <c r="G323" s="181">
        <v>2016</v>
      </c>
      <c r="H323" s="181" t="s">
        <v>897</v>
      </c>
      <c r="I323" s="243">
        <v>36200</v>
      </c>
      <c r="J323" s="179"/>
      <c r="K323" s="181"/>
    </row>
    <row r="324" spans="1:11" s="231" customFormat="1" ht="15" customHeight="1">
      <c r="A324" s="162">
        <v>321</v>
      </c>
      <c r="B324" s="182" t="s">
        <v>901</v>
      </c>
      <c r="C324" s="179" t="s">
        <v>538</v>
      </c>
      <c r="D324" s="181" t="s">
        <v>899</v>
      </c>
      <c r="E324" s="209" t="s">
        <v>903</v>
      </c>
      <c r="F324" s="181">
        <v>1229</v>
      </c>
      <c r="G324" s="181">
        <v>2016</v>
      </c>
      <c r="H324" s="181" t="s">
        <v>897</v>
      </c>
      <c r="I324" s="243">
        <v>36000</v>
      </c>
      <c r="J324" s="179"/>
      <c r="K324" s="181"/>
    </row>
    <row r="325" spans="1:11" s="231" customFormat="1" ht="15" customHeight="1">
      <c r="A325" s="162">
        <v>322</v>
      </c>
      <c r="B325" s="182" t="s">
        <v>901</v>
      </c>
      <c r="C325" s="179" t="s">
        <v>538</v>
      </c>
      <c r="D325" s="181" t="s">
        <v>900</v>
      </c>
      <c r="E325" s="209" t="s">
        <v>904</v>
      </c>
      <c r="F325" s="181">
        <v>1229</v>
      </c>
      <c r="G325" s="181">
        <v>2016</v>
      </c>
      <c r="H325" s="181" t="s">
        <v>897</v>
      </c>
      <c r="I325" s="243">
        <v>36600</v>
      </c>
      <c r="J325" s="179"/>
      <c r="K325" s="181"/>
    </row>
    <row r="326" spans="1:11" s="231" customFormat="1" ht="15" customHeight="1">
      <c r="A326" s="162">
        <v>323</v>
      </c>
      <c r="B326" s="182" t="s">
        <v>528</v>
      </c>
      <c r="C326" s="179" t="s">
        <v>538</v>
      </c>
      <c r="D326" s="181" t="s">
        <v>906</v>
      </c>
      <c r="E326" s="210" t="s">
        <v>911</v>
      </c>
      <c r="F326" s="181">
        <v>1229</v>
      </c>
      <c r="G326" s="181">
        <v>2016</v>
      </c>
      <c r="H326" s="181" t="s">
        <v>905</v>
      </c>
      <c r="I326" s="243">
        <v>36000</v>
      </c>
      <c r="J326" s="179"/>
      <c r="K326" s="181"/>
    </row>
    <row r="327" spans="1:11" s="231" customFormat="1" ht="15" customHeight="1">
      <c r="A327" s="162">
        <v>324</v>
      </c>
      <c r="B327" s="182" t="s">
        <v>528</v>
      </c>
      <c r="C327" s="179" t="s">
        <v>538</v>
      </c>
      <c r="D327" s="181" t="s">
        <v>907</v>
      </c>
      <c r="E327" s="210" t="s">
        <v>912</v>
      </c>
      <c r="F327" s="181">
        <v>1229</v>
      </c>
      <c r="G327" s="181">
        <v>2016</v>
      </c>
      <c r="H327" s="181" t="s">
        <v>905</v>
      </c>
      <c r="I327" s="243">
        <v>36200</v>
      </c>
      <c r="J327" s="179"/>
      <c r="K327" s="181"/>
    </row>
    <row r="328" spans="1:11" s="231" customFormat="1" ht="15" customHeight="1">
      <c r="A328" s="161">
        <v>325</v>
      </c>
      <c r="B328" s="182" t="s">
        <v>528</v>
      </c>
      <c r="C328" s="179" t="s">
        <v>538</v>
      </c>
      <c r="D328" s="181" t="s">
        <v>908</v>
      </c>
      <c r="E328" s="210" t="s">
        <v>913</v>
      </c>
      <c r="F328" s="181">
        <v>1229</v>
      </c>
      <c r="G328" s="181">
        <v>2016</v>
      </c>
      <c r="H328" s="181" t="s">
        <v>905</v>
      </c>
      <c r="I328" s="243">
        <v>36400</v>
      </c>
      <c r="J328" s="179"/>
      <c r="K328" s="181"/>
    </row>
    <row r="329" spans="1:11" s="231" customFormat="1" ht="15" customHeight="1">
      <c r="A329" s="161">
        <v>326</v>
      </c>
      <c r="B329" s="182" t="s">
        <v>528</v>
      </c>
      <c r="C329" s="179" t="s">
        <v>538</v>
      </c>
      <c r="D329" s="181" t="s">
        <v>909</v>
      </c>
      <c r="E329" s="210" t="s">
        <v>914</v>
      </c>
      <c r="F329" s="181">
        <v>1229</v>
      </c>
      <c r="G329" s="181">
        <v>2016</v>
      </c>
      <c r="H329" s="181" t="s">
        <v>905</v>
      </c>
      <c r="I329" s="243">
        <v>35900</v>
      </c>
      <c r="J329" s="179"/>
      <c r="K329" s="181"/>
    </row>
    <row r="330" spans="1:11" s="231" customFormat="1" ht="15" customHeight="1">
      <c r="A330" s="162">
        <v>327</v>
      </c>
      <c r="B330" s="182" t="s">
        <v>528</v>
      </c>
      <c r="C330" s="179" t="s">
        <v>538</v>
      </c>
      <c r="D330" s="181" t="s">
        <v>910</v>
      </c>
      <c r="E330" s="210" t="s">
        <v>915</v>
      </c>
      <c r="F330" s="181">
        <v>1229</v>
      </c>
      <c r="G330" s="181">
        <v>2016</v>
      </c>
      <c r="H330" s="181" t="s">
        <v>905</v>
      </c>
      <c r="I330" s="243">
        <v>35700</v>
      </c>
      <c r="J330" s="179"/>
      <c r="K330" s="181"/>
    </row>
    <row r="331" spans="1:11" s="231" customFormat="1" ht="15" customHeight="1">
      <c r="A331" s="162">
        <v>328</v>
      </c>
      <c r="B331" s="182" t="s">
        <v>492</v>
      </c>
      <c r="C331" s="179" t="s">
        <v>538</v>
      </c>
      <c r="D331" s="181" t="s">
        <v>917</v>
      </c>
      <c r="E331" s="210" t="s">
        <v>920</v>
      </c>
      <c r="F331" s="181">
        <v>1198</v>
      </c>
      <c r="G331" s="181">
        <v>2016</v>
      </c>
      <c r="H331" s="181" t="s">
        <v>916</v>
      </c>
      <c r="I331" s="243">
        <v>29400</v>
      </c>
      <c r="J331" s="179"/>
      <c r="K331" s="181"/>
    </row>
    <row r="332" spans="1:11" s="231" customFormat="1" ht="15" customHeight="1">
      <c r="A332" s="162">
        <v>329</v>
      </c>
      <c r="B332" s="182" t="s">
        <v>492</v>
      </c>
      <c r="C332" s="179" t="s">
        <v>538</v>
      </c>
      <c r="D332" s="181" t="s">
        <v>918</v>
      </c>
      <c r="E332" s="210" t="s">
        <v>921</v>
      </c>
      <c r="F332" s="181">
        <v>1198</v>
      </c>
      <c r="G332" s="181">
        <v>2016</v>
      </c>
      <c r="H332" s="181" t="s">
        <v>916</v>
      </c>
      <c r="I332" s="243">
        <v>29400</v>
      </c>
      <c r="J332" s="179"/>
      <c r="K332" s="181"/>
    </row>
    <row r="333" spans="1:11" s="231" customFormat="1" ht="15" customHeight="1">
      <c r="A333" s="162">
        <v>330</v>
      </c>
      <c r="B333" s="182" t="s">
        <v>492</v>
      </c>
      <c r="C333" s="179" t="s">
        <v>538</v>
      </c>
      <c r="D333" s="181" t="s">
        <v>919</v>
      </c>
      <c r="E333" s="210" t="s">
        <v>920</v>
      </c>
      <c r="F333" s="181">
        <v>1198</v>
      </c>
      <c r="G333" s="181">
        <v>2016</v>
      </c>
      <c r="H333" s="181" t="s">
        <v>916</v>
      </c>
      <c r="I333" s="243">
        <v>29400</v>
      </c>
      <c r="J333" s="179"/>
      <c r="K333" s="181"/>
    </row>
    <row r="334" spans="1:11" s="231" customFormat="1" ht="15" customHeight="1">
      <c r="A334" s="161">
        <v>331</v>
      </c>
      <c r="B334" s="182" t="s">
        <v>485</v>
      </c>
      <c r="C334" s="179" t="s">
        <v>538</v>
      </c>
      <c r="D334" s="181" t="s">
        <v>923</v>
      </c>
      <c r="E334" s="210" t="s">
        <v>924</v>
      </c>
      <c r="F334" s="179">
        <v>1984</v>
      </c>
      <c r="G334" s="179">
        <v>2016</v>
      </c>
      <c r="H334" s="181" t="s">
        <v>922</v>
      </c>
      <c r="I334" s="243">
        <v>95400</v>
      </c>
      <c r="J334" s="179"/>
      <c r="K334" s="179"/>
    </row>
    <row r="335" spans="1:11" s="231" customFormat="1" ht="15" customHeight="1">
      <c r="A335" s="161">
        <v>332</v>
      </c>
      <c r="B335" s="182" t="s">
        <v>492</v>
      </c>
      <c r="C335" s="179" t="s">
        <v>538</v>
      </c>
      <c r="D335" s="181" t="s">
        <v>925</v>
      </c>
      <c r="E335" s="210" t="s">
        <v>928</v>
      </c>
      <c r="F335" s="181">
        <v>1198</v>
      </c>
      <c r="G335" s="181">
        <v>2016</v>
      </c>
      <c r="H335" s="181" t="s">
        <v>172</v>
      </c>
      <c r="I335" s="243">
        <v>24000</v>
      </c>
      <c r="J335" s="179"/>
      <c r="K335" s="181"/>
    </row>
    <row r="336" spans="1:11" s="231" customFormat="1" ht="15" customHeight="1">
      <c r="A336" s="161">
        <v>333</v>
      </c>
      <c r="B336" s="182" t="s">
        <v>492</v>
      </c>
      <c r="C336" s="179" t="s">
        <v>538</v>
      </c>
      <c r="D336" s="181" t="s">
        <v>926</v>
      </c>
      <c r="E336" s="210" t="s">
        <v>929</v>
      </c>
      <c r="F336" s="181">
        <v>1198</v>
      </c>
      <c r="G336" s="181">
        <v>2016</v>
      </c>
      <c r="H336" s="181" t="s">
        <v>172</v>
      </c>
      <c r="I336" s="243">
        <v>24000</v>
      </c>
      <c r="J336" s="179"/>
      <c r="K336" s="181"/>
    </row>
    <row r="337" spans="1:47" s="231" customFormat="1" ht="15" customHeight="1">
      <c r="A337" s="162">
        <v>334</v>
      </c>
      <c r="B337" s="182" t="s">
        <v>492</v>
      </c>
      <c r="C337" s="179" t="s">
        <v>538</v>
      </c>
      <c r="D337" s="181" t="s">
        <v>927</v>
      </c>
      <c r="E337" s="210" t="s">
        <v>930</v>
      </c>
      <c r="F337" s="181">
        <v>1198</v>
      </c>
      <c r="G337" s="181">
        <v>2016</v>
      </c>
      <c r="H337" s="181" t="s">
        <v>172</v>
      </c>
      <c r="I337" s="243">
        <v>24000</v>
      </c>
      <c r="J337" s="179"/>
      <c r="K337" s="181"/>
    </row>
    <row r="338" spans="1:47" s="231" customFormat="1" ht="15" customHeight="1">
      <c r="A338" s="162">
        <v>335</v>
      </c>
      <c r="B338" s="179" t="s">
        <v>484</v>
      </c>
      <c r="C338" s="179" t="s">
        <v>538</v>
      </c>
      <c r="D338" s="179" t="s">
        <v>931</v>
      </c>
      <c r="E338" s="197" t="s">
        <v>932</v>
      </c>
      <c r="F338" s="179">
        <v>1968</v>
      </c>
      <c r="G338" s="179">
        <v>2016</v>
      </c>
      <c r="H338" s="180" t="s">
        <v>922</v>
      </c>
      <c r="I338" s="243">
        <v>96500</v>
      </c>
      <c r="J338" s="179"/>
      <c r="K338" s="179"/>
    </row>
    <row r="339" spans="1:47" s="231" customFormat="1" ht="15" customHeight="1">
      <c r="A339" s="162">
        <v>336</v>
      </c>
      <c r="B339" s="187" t="s">
        <v>481</v>
      </c>
      <c r="C339" s="179" t="s">
        <v>538</v>
      </c>
      <c r="D339" s="187" t="s">
        <v>933</v>
      </c>
      <c r="E339" s="198" t="s">
        <v>934</v>
      </c>
      <c r="F339" s="187">
        <v>1242</v>
      </c>
      <c r="G339" s="187">
        <v>2017</v>
      </c>
      <c r="H339" s="185" t="s">
        <v>153</v>
      </c>
      <c r="I339" s="243">
        <v>27800</v>
      </c>
      <c r="J339" s="185"/>
      <c r="K339" s="187"/>
    </row>
    <row r="340" spans="1:47" s="231" customFormat="1" ht="15" customHeight="1">
      <c r="A340" s="162">
        <v>337</v>
      </c>
      <c r="B340" s="190" t="s">
        <v>938</v>
      </c>
      <c r="C340" s="179" t="s">
        <v>538</v>
      </c>
      <c r="D340" s="170" t="s">
        <v>935</v>
      </c>
      <c r="E340" s="201" t="s">
        <v>940</v>
      </c>
      <c r="F340" s="170">
        <v>999</v>
      </c>
      <c r="G340" s="170">
        <v>2017</v>
      </c>
      <c r="H340" s="183" t="s">
        <v>943</v>
      </c>
      <c r="I340" s="243">
        <v>32500</v>
      </c>
      <c r="J340" s="185"/>
      <c r="K340" s="170"/>
    </row>
    <row r="341" spans="1:47" s="231" customFormat="1" ht="15" customHeight="1">
      <c r="A341" s="161">
        <v>338</v>
      </c>
      <c r="B341" s="188" t="s">
        <v>939</v>
      </c>
      <c r="C341" s="179" t="s">
        <v>538</v>
      </c>
      <c r="D341" s="188" t="s">
        <v>936</v>
      </c>
      <c r="E341" s="199" t="s">
        <v>941</v>
      </c>
      <c r="F341" s="188">
        <v>999</v>
      </c>
      <c r="G341" s="188">
        <v>2017</v>
      </c>
      <c r="H341" s="186" t="s">
        <v>944</v>
      </c>
      <c r="I341" s="243">
        <v>45600</v>
      </c>
      <c r="J341" s="185"/>
      <c r="K341" s="188"/>
    </row>
    <row r="342" spans="1:47" s="231" customFormat="1" ht="15" customHeight="1">
      <c r="A342" s="161">
        <v>339</v>
      </c>
      <c r="B342" s="188" t="s">
        <v>939</v>
      </c>
      <c r="C342" s="179" t="s">
        <v>538</v>
      </c>
      <c r="D342" s="188" t="s">
        <v>937</v>
      </c>
      <c r="E342" s="199" t="s">
        <v>942</v>
      </c>
      <c r="F342" s="188">
        <v>999</v>
      </c>
      <c r="G342" s="188">
        <v>2017</v>
      </c>
      <c r="H342" s="186" t="s">
        <v>944</v>
      </c>
      <c r="I342" s="240">
        <v>45700</v>
      </c>
      <c r="J342" s="184"/>
      <c r="K342" s="188"/>
      <c r="L342" s="155"/>
      <c r="M342" s="155"/>
      <c r="N342" s="155"/>
      <c r="O342" s="155"/>
      <c r="P342" s="155"/>
      <c r="Q342" s="155"/>
      <c r="R342" s="155"/>
      <c r="S342" s="155"/>
      <c r="T342" s="155"/>
      <c r="U342" s="155"/>
      <c r="V342" s="155"/>
      <c r="W342" s="155"/>
      <c r="X342" s="155"/>
      <c r="Y342" s="155"/>
      <c r="Z342" s="155"/>
      <c r="AA342" s="155"/>
      <c r="AB342" s="155"/>
      <c r="AC342" s="155"/>
      <c r="AD342" s="155"/>
      <c r="AE342" s="155"/>
      <c r="AF342" s="155"/>
      <c r="AG342" s="155"/>
      <c r="AH342" s="155"/>
      <c r="AI342" s="155"/>
      <c r="AJ342" s="155"/>
      <c r="AK342" s="155"/>
      <c r="AL342" s="155"/>
      <c r="AM342" s="155"/>
      <c r="AN342" s="155"/>
      <c r="AO342" s="155"/>
      <c r="AP342" s="155"/>
      <c r="AQ342" s="155"/>
      <c r="AR342" s="155"/>
      <c r="AS342" s="155"/>
      <c r="AT342" s="155"/>
      <c r="AU342" s="155"/>
    </row>
    <row r="343" spans="1:47" s="231" customFormat="1" ht="15" customHeight="1">
      <c r="A343" s="162">
        <v>340</v>
      </c>
      <c r="B343" s="190" t="s">
        <v>946</v>
      </c>
      <c r="C343" s="179" t="s">
        <v>538</v>
      </c>
      <c r="D343" s="170" t="s">
        <v>945</v>
      </c>
      <c r="E343" s="201" t="s">
        <v>947</v>
      </c>
      <c r="F343" s="170">
        <v>998</v>
      </c>
      <c r="G343" s="170">
        <v>2017</v>
      </c>
      <c r="H343" s="183" t="s">
        <v>158</v>
      </c>
      <c r="I343" s="240">
        <v>37500</v>
      </c>
      <c r="J343" s="184"/>
      <c r="K343" s="170"/>
      <c r="L343" s="155"/>
      <c r="M343" s="155"/>
      <c r="N343" s="155"/>
      <c r="O343" s="155"/>
      <c r="P343" s="155"/>
      <c r="Q343" s="155"/>
      <c r="R343" s="155"/>
      <c r="S343" s="155"/>
      <c r="T343" s="155"/>
      <c r="U343" s="155"/>
      <c r="V343" s="155"/>
      <c r="W343" s="155"/>
      <c r="X343" s="155"/>
      <c r="Y343" s="155"/>
      <c r="Z343" s="155"/>
      <c r="AA343" s="155"/>
      <c r="AB343" s="155"/>
      <c r="AC343" s="155"/>
      <c r="AD343" s="155"/>
      <c r="AE343" s="155"/>
      <c r="AF343" s="155"/>
      <c r="AG343" s="155"/>
      <c r="AH343" s="155"/>
      <c r="AI343" s="155"/>
      <c r="AJ343" s="155"/>
      <c r="AK343" s="155"/>
      <c r="AL343" s="155"/>
      <c r="AM343" s="155"/>
      <c r="AN343" s="155"/>
      <c r="AO343" s="155"/>
      <c r="AP343" s="155"/>
      <c r="AQ343" s="155"/>
      <c r="AR343" s="155"/>
      <c r="AS343" s="155"/>
      <c r="AT343" s="155"/>
      <c r="AU343" s="155"/>
    </row>
    <row r="344" spans="1:47" s="231" customFormat="1" ht="15" customHeight="1">
      <c r="A344" s="162">
        <v>341</v>
      </c>
      <c r="B344" s="169" t="s">
        <v>949</v>
      </c>
      <c r="C344" s="179" t="s">
        <v>538</v>
      </c>
      <c r="D344" s="170" t="s">
        <v>948</v>
      </c>
      <c r="E344" s="201" t="s">
        <v>950</v>
      </c>
      <c r="F344" s="170">
        <v>998</v>
      </c>
      <c r="G344" s="170">
        <v>2017</v>
      </c>
      <c r="H344" s="183" t="s">
        <v>148</v>
      </c>
      <c r="I344" s="240">
        <v>35500</v>
      </c>
      <c r="J344" s="184"/>
      <c r="K344" s="170"/>
      <c r="L344" s="155"/>
      <c r="M344" s="155"/>
      <c r="N344" s="155"/>
      <c r="O344" s="155"/>
      <c r="P344" s="155"/>
      <c r="Q344" s="155"/>
      <c r="R344" s="155"/>
      <c r="S344" s="155"/>
      <c r="T344" s="155"/>
      <c r="U344" s="155"/>
      <c r="V344" s="155"/>
      <c r="W344" s="155"/>
      <c r="X344" s="155"/>
      <c r="Y344" s="155"/>
      <c r="Z344" s="155"/>
      <c r="AA344" s="155"/>
      <c r="AB344" s="155"/>
      <c r="AC344" s="155"/>
      <c r="AD344" s="155"/>
      <c r="AE344" s="155"/>
      <c r="AF344" s="155"/>
      <c r="AG344" s="155"/>
      <c r="AH344" s="155"/>
      <c r="AI344" s="155"/>
      <c r="AJ344" s="155"/>
      <c r="AK344" s="155"/>
      <c r="AL344" s="155"/>
      <c r="AM344" s="155"/>
      <c r="AN344" s="155"/>
      <c r="AO344" s="155"/>
      <c r="AP344" s="155"/>
      <c r="AQ344" s="155"/>
      <c r="AR344" s="155"/>
      <c r="AS344" s="155"/>
      <c r="AT344" s="155"/>
      <c r="AU344" s="155"/>
    </row>
    <row r="345" spans="1:47" s="231" customFormat="1" ht="15" customHeight="1">
      <c r="A345" s="162">
        <v>342</v>
      </c>
      <c r="B345" s="212" t="s">
        <v>952</v>
      </c>
      <c r="C345" s="179" t="s">
        <v>538</v>
      </c>
      <c r="D345" s="188" t="s">
        <v>951</v>
      </c>
      <c r="E345" s="199" t="s">
        <v>953</v>
      </c>
      <c r="F345" s="188">
        <v>999</v>
      </c>
      <c r="G345" s="188">
        <v>2017</v>
      </c>
      <c r="H345" s="186" t="s">
        <v>176</v>
      </c>
      <c r="I345" s="240">
        <v>38300</v>
      </c>
      <c r="J345" s="232" t="s">
        <v>1038</v>
      </c>
      <c r="K345" s="188">
        <v>800</v>
      </c>
      <c r="L345" s="155"/>
      <c r="M345" s="155"/>
      <c r="N345" s="155"/>
      <c r="O345" s="155"/>
      <c r="P345" s="155"/>
      <c r="Q345" s="155"/>
      <c r="R345" s="155"/>
      <c r="S345" s="155"/>
      <c r="T345" s="155"/>
      <c r="U345" s="155"/>
      <c r="V345" s="155"/>
      <c r="W345" s="155"/>
      <c r="X345" s="155"/>
      <c r="Y345" s="155"/>
      <c r="Z345" s="155"/>
      <c r="AA345" s="155"/>
      <c r="AB345" s="155"/>
      <c r="AC345" s="155"/>
      <c r="AD345" s="155"/>
      <c r="AE345" s="155"/>
      <c r="AF345" s="155"/>
      <c r="AG345" s="155"/>
      <c r="AH345" s="155"/>
      <c r="AI345" s="155"/>
      <c r="AJ345" s="155"/>
      <c r="AK345" s="155"/>
      <c r="AL345" s="155"/>
      <c r="AM345" s="155"/>
      <c r="AN345" s="155"/>
      <c r="AO345" s="155"/>
      <c r="AP345" s="155"/>
      <c r="AQ345" s="155"/>
      <c r="AR345" s="155"/>
      <c r="AS345" s="155"/>
      <c r="AT345" s="155"/>
      <c r="AU345" s="155"/>
    </row>
    <row r="346" spans="1:47" ht="15" customHeight="1">
      <c r="A346" s="162">
        <v>343</v>
      </c>
      <c r="B346" s="212" t="s">
        <v>952</v>
      </c>
      <c r="C346" s="179" t="s">
        <v>538</v>
      </c>
      <c r="D346" s="188" t="s">
        <v>954</v>
      </c>
      <c r="E346" s="199" t="s">
        <v>955</v>
      </c>
      <c r="F346" s="188">
        <v>999</v>
      </c>
      <c r="G346" s="188">
        <v>2017</v>
      </c>
      <c r="H346" s="186" t="s">
        <v>176</v>
      </c>
      <c r="I346" s="240">
        <v>38000</v>
      </c>
      <c r="J346" s="232" t="s">
        <v>1036</v>
      </c>
      <c r="K346" s="188">
        <v>400</v>
      </c>
    </row>
    <row r="347" spans="1:47" ht="15" customHeight="1">
      <c r="A347" s="161">
        <v>344</v>
      </c>
      <c r="B347" s="212" t="s">
        <v>952</v>
      </c>
      <c r="C347" s="179" t="s">
        <v>538</v>
      </c>
      <c r="D347" s="170" t="s">
        <v>957</v>
      </c>
      <c r="E347" s="201" t="s">
        <v>962</v>
      </c>
      <c r="F347" s="170">
        <v>999</v>
      </c>
      <c r="G347" s="170">
        <v>2017</v>
      </c>
      <c r="H347" s="183" t="s">
        <v>146</v>
      </c>
      <c r="I347" s="240">
        <v>37100</v>
      </c>
      <c r="J347" s="184"/>
      <c r="K347" s="170"/>
    </row>
    <row r="348" spans="1:47" ht="15" customHeight="1">
      <c r="A348" s="161">
        <v>345</v>
      </c>
      <c r="B348" s="212" t="s">
        <v>961</v>
      </c>
      <c r="C348" s="179" t="s">
        <v>538</v>
      </c>
      <c r="D348" s="188" t="s">
        <v>958</v>
      </c>
      <c r="E348" s="201" t="s">
        <v>963</v>
      </c>
      <c r="F348" s="188">
        <v>999</v>
      </c>
      <c r="G348" s="188">
        <v>2017</v>
      </c>
      <c r="H348" s="183" t="s">
        <v>146</v>
      </c>
      <c r="I348" s="240">
        <v>48900</v>
      </c>
      <c r="J348" s="184"/>
      <c r="K348" s="188"/>
    </row>
    <row r="349" spans="1:47" ht="15" customHeight="1">
      <c r="A349" s="161">
        <v>346</v>
      </c>
      <c r="B349" s="212" t="s">
        <v>952</v>
      </c>
      <c r="C349" s="179" t="s">
        <v>538</v>
      </c>
      <c r="D349" s="188" t="s">
        <v>959</v>
      </c>
      <c r="E349" s="201" t="s">
        <v>964</v>
      </c>
      <c r="F349" s="188">
        <v>999</v>
      </c>
      <c r="G349" s="188">
        <v>2017</v>
      </c>
      <c r="H349" s="183" t="s">
        <v>146</v>
      </c>
      <c r="I349" s="240">
        <v>37100</v>
      </c>
      <c r="J349" s="184"/>
      <c r="K349" s="188"/>
    </row>
    <row r="350" spans="1:47" ht="15" customHeight="1">
      <c r="A350" s="162">
        <v>347</v>
      </c>
      <c r="B350" s="212" t="s">
        <v>952</v>
      </c>
      <c r="C350" s="179" t="s">
        <v>538</v>
      </c>
      <c r="D350" s="164" t="s">
        <v>960</v>
      </c>
      <c r="E350" s="201" t="s">
        <v>965</v>
      </c>
      <c r="F350" s="188">
        <v>999</v>
      </c>
      <c r="G350" s="188">
        <v>2017</v>
      </c>
      <c r="H350" s="183" t="s">
        <v>146</v>
      </c>
      <c r="I350" s="240">
        <v>37100</v>
      </c>
      <c r="J350" s="184"/>
      <c r="K350" s="188"/>
    </row>
    <row r="351" spans="1:47" s="189" customFormat="1" ht="15" customHeight="1">
      <c r="A351" s="162">
        <v>348</v>
      </c>
      <c r="B351" s="169" t="s">
        <v>949</v>
      </c>
      <c r="C351" s="179" t="s">
        <v>538</v>
      </c>
      <c r="D351" s="170" t="s">
        <v>966</v>
      </c>
      <c r="E351" s="201" t="s">
        <v>967</v>
      </c>
      <c r="F351" s="170">
        <v>998</v>
      </c>
      <c r="G351" s="170">
        <v>2017</v>
      </c>
      <c r="H351" s="170" t="s">
        <v>173</v>
      </c>
      <c r="I351" s="240">
        <v>35500</v>
      </c>
      <c r="J351" s="170"/>
      <c r="K351" s="170"/>
    </row>
    <row r="352" spans="1:47" ht="15" customHeight="1">
      <c r="A352" s="162">
        <v>349</v>
      </c>
      <c r="B352" s="169" t="s">
        <v>971</v>
      </c>
      <c r="C352" s="179" t="s">
        <v>538</v>
      </c>
      <c r="D352" s="170" t="s">
        <v>970</v>
      </c>
      <c r="E352" s="201" t="s">
        <v>975</v>
      </c>
      <c r="F352" s="170">
        <v>1229</v>
      </c>
      <c r="G352" s="170">
        <v>2017</v>
      </c>
      <c r="H352" s="183" t="s">
        <v>968</v>
      </c>
      <c r="I352" s="240">
        <v>39800</v>
      </c>
      <c r="J352" s="184"/>
      <c r="K352" s="170"/>
    </row>
    <row r="353" spans="1:11" ht="15" customHeight="1">
      <c r="A353" s="162">
        <v>350</v>
      </c>
      <c r="B353" s="169" t="s">
        <v>971</v>
      </c>
      <c r="C353" s="179" t="s">
        <v>538</v>
      </c>
      <c r="D353" s="170" t="s">
        <v>972</v>
      </c>
      <c r="E353" s="201" t="s">
        <v>976</v>
      </c>
      <c r="F353" s="170">
        <v>1229</v>
      </c>
      <c r="G353" s="170">
        <v>2017</v>
      </c>
      <c r="H353" s="183" t="s">
        <v>968</v>
      </c>
      <c r="I353" s="240">
        <v>40000</v>
      </c>
      <c r="J353" s="184"/>
      <c r="K353" s="170"/>
    </row>
    <row r="354" spans="1:11" ht="15" customHeight="1">
      <c r="A354" s="161">
        <v>351</v>
      </c>
      <c r="B354" s="169" t="s">
        <v>974</v>
      </c>
      <c r="C354" s="179" t="s">
        <v>538</v>
      </c>
      <c r="D354" s="170" t="s">
        <v>973</v>
      </c>
      <c r="E354" s="201" t="s">
        <v>977</v>
      </c>
      <c r="F354" s="170">
        <v>1149</v>
      </c>
      <c r="G354" s="170">
        <v>2017</v>
      </c>
      <c r="H354" s="183" t="s">
        <v>969</v>
      </c>
      <c r="I354" s="240">
        <v>38700</v>
      </c>
      <c r="J354" s="184"/>
      <c r="K354" s="170"/>
    </row>
    <row r="355" spans="1:11" s="200" customFormat="1" ht="15" customHeight="1">
      <c r="A355" s="161">
        <v>352</v>
      </c>
      <c r="B355" s="187" t="s">
        <v>980</v>
      </c>
      <c r="C355" s="197" t="s">
        <v>538</v>
      </c>
      <c r="D355" s="170" t="s">
        <v>979</v>
      </c>
      <c r="E355" s="201" t="s">
        <v>981</v>
      </c>
      <c r="F355" s="195">
        <v>999</v>
      </c>
      <c r="G355" s="195">
        <v>2017</v>
      </c>
      <c r="H355" s="195" t="s">
        <v>978</v>
      </c>
      <c r="I355" s="240">
        <v>37800</v>
      </c>
      <c r="J355" s="195"/>
      <c r="K355" s="195"/>
    </row>
    <row r="356" spans="1:11" ht="15" customHeight="1">
      <c r="A356" s="162">
        <v>353</v>
      </c>
      <c r="B356" s="169" t="s">
        <v>989</v>
      </c>
      <c r="C356" s="179" t="s">
        <v>538</v>
      </c>
      <c r="D356" s="183" t="s">
        <v>982</v>
      </c>
      <c r="E356" s="201" t="s">
        <v>990</v>
      </c>
      <c r="F356" s="195">
        <v>998</v>
      </c>
      <c r="G356" s="195">
        <v>2017</v>
      </c>
      <c r="H356" s="183" t="s">
        <v>161</v>
      </c>
      <c r="I356" s="240">
        <v>35500</v>
      </c>
      <c r="J356" s="184"/>
      <c r="K356" s="195"/>
    </row>
    <row r="357" spans="1:11" ht="15" customHeight="1">
      <c r="A357" s="162">
        <v>354</v>
      </c>
      <c r="B357" s="169" t="s">
        <v>989</v>
      </c>
      <c r="C357" s="179" t="s">
        <v>538</v>
      </c>
      <c r="D357" s="183" t="s">
        <v>983</v>
      </c>
      <c r="E357" s="201" t="s">
        <v>991</v>
      </c>
      <c r="F357" s="195">
        <v>998</v>
      </c>
      <c r="G357" s="195">
        <v>2017</v>
      </c>
      <c r="H357" s="183" t="s">
        <v>161</v>
      </c>
      <c r="I357" s="240">
        <v>35500</v>
      </c>
      <c r="J357" s="184"/>
      <c r="K357" s="195"/>
    </row>
    <row r="358" spans="1:11" ht="15" customHeight="1">
      <c r="A358" s="162">
        <v>355</v>
      </c>
      <c r="B358" s="169" t="s">
        <v>989</v>
      </c>
      <c r="C358" s="179" t="s">
        <v>538</v>
      </c>
      <c r="D358" s="183" t="s">
        <v>984</v>
      </c>
      <c r="E358" s="201" t="s">
        <v>992</v>
      </c>
      <c r="F358" s="195">
        <v>998</v>
      </c>
      <c r="G358" s="195">
        <v>2017</v>
      </c>
      <c r="H358" s="183" t="s">
        <v>161</v>
      </c>
      <c r="I358" s="240">
        <v>35500</v>
      </c>
      <c r="J358" s="184"/>
      <c r="K358" s="195"/>
    </row>
    <row r="359" spans="1:11" ht="15" customHeight="1">
      <c r="A359" s="162">
        <v>356</v>
      </c>
      <c r="B359" s="169" t="s">
        <v>989</v>
      </c>
      <c r="C359" s="179" t="s">
        <v>538</v>
      </c>
      <c r="D359" s="183" t="s">
        <v>985</v>
      </c>
      <c r="E359" s="201" t="s">
        <v>993</v>
      </c>
      <c r="F359" s="195">
        <v>998</v>
      </c>
      <c r="G359" s="195">
        <v>2017</v>
      </c>
      <c r="H359" s="183" t="s">
        <v>161</v>
      </c>
      <c r="I359" s="240">
        <v>35500</v>
      </c>
      <c r="J359" s="184"/>
      <c r="K359" s="195"/>
    </row>
    <row r="360" spans="1:11" ht="15" customHeight="1">
      <c r="A360" s="161">
        <v>357</v>
      </c>
      <c r="B360" s="169" t="s">
        <v>989</v>
      </c>
      <c r="C360" s="179" t="s">
        <v>538</v>
      </c>
      <c r="D360" s="183" t="s">
        <v>986</v>
      </c>
      <c r="E360" s="201" t="s">
        <v>994</v>
      </c>
      <c r="F360" s="195">
        <v>998</v>
      </c>
      <c r="G360" s="195">
        <v>2017</v>
      </c>
      <c r="H360" s="183" t="s">
        <v>161</v>
      </c>
      <c r="I360" s="240">
        <v>35500</v>
      </c>
      <c r="J360" s="184"/>
      <c r="K360" s="195"/>
    </row>
    <row r="361" spans="1:11" ht="15" customHeight="1">
      <c r="A361" s="161">
        <v>358</v>
      </c>
      <c r="B361" s="169" t="s">
        <v>989</v>
      </c>
      <c r="C361" s="179" t="s">
        <v>538</v>
      </c>
      <c r="D361" s="183" t="s">
        <v>987</v>
      </c>
      <c r="E361" s="201" t="s">
        <v>995</v>
      </c>
      <c r="F361" s="195">
        <v>998</v>
      </c>
      <c r="G361" s="195">
        <v>2017</v>
      </c>
      <c r="H361" s="183" t="s">
        <v>161</v>
      </c>
      <c r="I361" s="240">
        <v>35500</v>
      </c>
      <c r="J361" s="184"/>
      <c r="K361" s="195"/>
    </row>
    <row r="362" spans="1:11" ht="15" customHeight="1">
      <c r="A362" s="161">
        <v>359</v>
      </c>
      <c r="B362" s="169" t="s">
        <v>989</v>
      </c>
      <c r="C362" s="179" t="s">
        <v>538</v>
      </c>
      <c r="D362" s="183" t="s">
        <v>988</v>
      </c>
      <c r="E362" s="201" t="s">
        <v>996</v>
      </c>
      <c r="F362" s="195">
        <v>998</v>
      </c>
      <c r="G362" s="195">
        <v>2017</v>
      </c>
      <c r="H362" s="183" t="s">
        <v>161</v>
      </c>
      <c r="I362" s="240">
        <v>35500</v>
      </c>
      <c r="J362" s="184"/>
      <c r="K362" s="195"/>
    </row>
    <row r="363" spans="1:11" ht="15" customHeight="1">
      <c r="A363" s="162">
        <v>360</v>
      </c>
      <c r="B363" s="169" t="s">
        <v>1003</v>
      </c>
      <c r="C363" s="179" t="s">
        <v>538</v>
      </c>
      <c r="D363" s="183" t="s">
        <v>999</v>
      </c>
      <c r="E363" s="201" t="s">
        <v>1005</v>
      </c>
      <c r="F363" s="170">
        <v>999</v>
      </c>
      <c r="G363" s="170">
        <v>2017</v>
      </c>
      <c r="H363" s="183" t="s">
        <v>997</v>
      </c>
      <c r="I363" s="240">
        <v>39900</v>
      </c>
      <c r="J363" s="184"/>
      <c r="K363" s="170"/>
    </row>
    <row r="364" spans="1:11" ht="15" customHeight="1">
      <c r="A364" s="162">
        <v>361</v>
      </c>
      <c r="B364" s="169" t="s">
        <v>1003</v>
      </c>
      <c r="C364" s="179" t="s">
        <v>538</v>
      </c>
      <c r="D364" s="183" t="s">
        <v>1000</v>
      </c>
      <c r="E364" s="201" t="s">
        <v>1006</v>
      </c>
      <c r="F364" s="170">
        <v>999</v>
      </c>
      <c r="G364" s="170">
        <v>2017</v>
      </c>
      <c r="H364" s="183" t="s">
        <v>997</v>
      </c>
      <c r="I364" s="240">
        <v>40000</v>
      </c>
      <c r="J364" s="184"/>
      <c r="K364" s="170"/>
    </row>
    <row r="365" spans="1:11" ht="15" customHeight="1">
      <c r="A365" s="162">
        <v>362</v>
      </c>
      <c r="B365" s="169" t="s">
        <v>1004</v>
      </c>
      <c r="C365" s="179" t="s">
        <v>538</v>
      </c>
      <c r="D365" s="203" t="s">
        <v>1001</v>
      </c>
      <c r="E365" s="211" t="s">
        <v>1007</v>
      </c>
      <c r="F365" s="170">
        <v>998</v>
      </c>
      <c r="G365" s="170">
        <v>2017</v>
      </c>
      <c r="H365" s="183" t="s">
        <v>998</v>
      </c>
      <c r="I365" s="240">
        <v>40200</v>
      </c>
      <c r="J365" s="184"/>
      <c r="K365" s="170"/>
    </row>
    <row r="366" spans="1:11" ht="15" customHeight="1">
      <c r="A366" s="162">
        <v>363</v>
      </c>
      <c r="B366" s="169" t="s">
        <v>1004</v>
      </c>
      <c r="C366" s="179" t="s">
        <v>538</v>
      </c>
      <c r="D366" s="203" t="s">
        <v>1002</v>
      </c>
      <c r="E366" s="211" t="s">
        <v>1008</v>
      </c>
      <c r="F366" s="170">
        <v>998</v>
      </c>
      <c r="G366" s="170">
        <v>2017</v>
      </c>
      <c r="H366" s="183" t="s">
        <v>998</v>
      </c>
      <c r="I366" s="240">
        <v>40200</v>
      </c>
      <c r="J366" s="184"/>
      <c r="K366" s="170"/>
    </row>
    <row r="367" spans="1:11" ht="15" customHeight="1">
      <c r="A367" s="161">
        <v>364</v>
      </c>
      <c r="B367" s="169" t="s">
        <v>1013</v>
      </c>
      <c r="C367" s="179" t="s">
        <v>538</v>
      </c>
      <c r="D367" s="183" t="s">
        <v>1009</v>
      </c>
      <c r="E367" s="201" t="s">
        <v>1014</v>
      </c>
      <c r="F367" s="170">
        <v>999</v>
      </c>
      <c r="G367" s="170">
        <v>2017</v>
      </c>
      <c r="H367" s="183" t="s">
        <v>170</v>
      </c>
      <c r="I367" s="240">
        <v>37300</v>
      </c>
      <c r="J367" s="184"/>
      <c r="K367" s="170"/>
    </row>
    <row r="368" spans="1:11" ht="15" customHeight="1">
      <c r="A368" s="161">
        <v>365</v>
      </c>
      <c r="B368" s="169" t="s">
        <v>1013</v>
      </c>
      <c r="C368" s="179" t="s">
        <v>538</v>
      </c>
      <c r="D368" s="183" t="s">
        <v>1010</v>
      </c>
      <c r="E368" s="201" t="s">
        <v>1015</v>
      </c>
      <c r="F368" s="170">
        <v>999</v>
      </c>
      <c r="G368" s="170">
        <v>2017</v>
      </c>
      <c r="H368" s="183" t="s">
        <v>170</v>
      </c>
      <c r="I368" s="240">
        <v>37200</v>
      </c>
      <c r="J368" s="184"/>
      <c r="K368" s="170"/>
    </row>
    <row r="369" spans="1:11" ht="15" customHeight="1">
      <c r="A369" s="162">
        <v>366</v>
      </c>
      <c r="B369" s="169" t="s">
        <v>1013</v>
      </c>
      <c r="C369" s="179" t="s">
        <v>538</v>
      </c>
      <c r="D369" s="183" t="s">
        <v>1011</v>
      </c>
      <c r="E369" s="201" t="s">
        <v>1016</v>
      </c>
      <c r="F369" s="170">
        <v>999</v>
      </c>
      <c r="G369" s="170">
        <v>2017</v>
      </c>
      <c r="H369" s="183" t="s">
        <v>170</v>
      </c>
      <c r="I369" s="240">
        <v>37200</v>
      </c>
      <c r="J369" s="184"/>
      <c r="K369" s="170"/>
    </row>
    <row r="370" spans="1:11" ht="15" customHeight="1">
      <c r="A370" s="162">
        <v>367</v>
      </c>
      <c r="B370" s="169" t="s">
        <v>1013</v>
      </c>
      <c r="C370" s="179" t="s">
        <v>538</v>
      </c>
      <c r="D370" s="183" t="s">
        <v>1012</v>
      </c>
      <c r="E370" s="201" t="s">
        <v>1017</v>
      </c>
      <c r="F370" s="170">
        <v>999</v>
      </c>
      <c r="G370" s="170">
        <v>2017</v>
      </c>
      <c r="H370" s="183" t="s">
        <v>170</v>
      </c>
      <c r="I370" s="240">
        <v>37200</v>
      </c>
      <c r="J370" s="184"/>
      <c r="K370" s="170"/>
    </row>
    <row r="371" spans="1:11" ht="15" customHeight="1">
      <c r="A371" s="162">
        <v>368</v>
      </c>
      <c r="B371" s="169" t="s">
        <v>1022</v>
      </c>
      <c r="C371" s="179" t="s">
        <v>538</v>
      </c>
      <c r="D371" s="183" t="s">
        <v>1018</v>
      </c>
      <c r="E371" s="201" t="s">
        <v>1023</v>
      </c>
      <c r="F371" s="170">
        <v>1242</v>
      </c>
      <c r="G371" s="170">
        <v>2017</v>
      </c>
      <c r="H371" s="183" t="s">
        <v>156</v>
      </c>
      <c r="I371" s="240">
        <v>32800</v>
      </c>
      <c r="J371" s="184"/>
      <c r="K371" s="170"/>
    </row>
    <row r="372" spans="1:11" ht="15" customHeight="1">
      <c r="A372" s="162">
        <v>369</v>
      </c>
      <c r="B372" s="169" t="s">
        <v>1022</v>
      </c>
      <c r="C372" s="179" t="s">
        <v>538</v>
      </c>
      <c r="D372" s="183" t="s">
        <v>1019</v>
      </c>
      <c r="E372" s="201" t="s">
        <v>1024</v>
      </c>
      <c r="F372" s="170">
        <v>1242</v>
      </c>
      <c r="G372" s="170">
        <v>2017</v>
      </c>
      <c r="H372" s="183" t="s">
        <v>156</v>
      </c>
      <c r="I372" s="240">
        <v>32800</v>
      </c>
      <c r="J372" s="184"/>
      <c r="K372" s="170"/>
    </row>
    <row r="373" spans="1:11" ht="15" customHeight="1">
      <c r="A373" s="161">
        <v>370</v>
      </c>
      <c r="B373" s="169" t="s">
        <v>1022</v>
      </c>
      <c r="C373" s="179" t="s">
        <v>538</v>
      </c>
      <c r="D373" s="183" t="s">
        <v>1020</v>
      </c>
      <c r="E373" s="201" t="s">
        <v>1025</v>
      </c>
      <c r="F373" s="170">
        <v>1242</v>
      </c>
      <c r="G373" s="170">
        <v>2017</v>
      </c>
      <c r="H373" s="183" t="s">
        <v>156</v>
      </c>
      <c r="I373" s="240">
        <v>32800</v>
      </c>
      <c r="J373" s="184"/>
      <c r="K373" s="170"/>
    </row>
    <row r="374" spans="1:11" ht="15" customHeight="1">
      <c r="A374" s="161">
        <v>371</v>
      </c>
      <c r="B374" s="169" t="s">
        <v>1022</v>
      </c>
      <c r="C374" s="179" t="s">
        <v>538</v>
      </c>
      <c r="D374" s="183" t="s">
        <v>1021</v>
      </c>
      <c r="E374" s="201" t="s">
        <v>1026</v>
      </c>
      <c r="F374" s="170">
        <v>1242</v>
      </c>
      <c r="G374" s="170">
        <v>2017</v>
      </c>
      <c r="H374" s="183" t="s">
        <v>156</v>
      </c>
      <c r="I374" s="240">
        <v>32800</v>
      </c>
      <c r="J374" s="184"/>
      <c r="K374" s="170"/>
    </row>
    <row r="375" spans="1:11" ht="15" customHeight="1">
      <c r="B375" s="189"/>
      <c r="C375" s="155"/>
      <c r="D375" s="189"/>
      <c r="E375" s="200"/>
      <c r="F375" s="189"/>
      <c r="G375" s="189"/>
      <c r="H375" s="155"/>
      <c r="I375" s="244"/>
      <c r="J375" s="155"/>
      <c r="K375" s="189"/>
    </row>
    <row r="376" spans="1:11" ht="15" customHeight="1">
      <c r="B376" s="189"/>
      <c r="C376" s="155"/>
      <c r="D376" s="189"/>
      <c r="E376" s="200"/>
      <c r="F376" s="189"/>
      <c r="G376" s="189"/>
      <c r="H376" s="155"/>
      <c r="I376" s="244"/>
      <c r="J376" s="155"/>
      <c r="K376" s="189"/>
    </row>
    <row r="377" spans="1:11" ht="15" customHeight="1">
      <c r="B377" s="189"/>
      <c r="C377" s="155"/>
      <c r="D377" s="189"/>
      <c r="E377" s="200"/>
      <c r="F377" s="189"/>
      <c r="G377" s="189"/>
      <c r="H377" s="155"/>
      <c r="I377" s="244"/>
      <c r="J377" s="155"/>
      <c r="K377" s="189"/>
    </row>
    <row r="378" spans="1:11" ht="15" customHeight="1">
      <c r="B378" s="189"/>
      <c r="C378" s="155"/>
      <c r="D378" s="189"/>
      <c r="E378" s="200"/>
      <c r="F378" s="189"/>
      <c r="G378" s="189"/>
      <c r="H378" s="155"/>
      <c r="I378" s="244"/>
      <c r="J378" s="155"/>
      <c r="K378" s="189"/>
    </row>
    <row r="379" spans="1:11" ht="15" customHeight="1">
      <c r="B379" s="189"/>
      <c r="C379" s="155"/>
      <c r="D379" s="189"/>
      <c r="E379" s="200"/>
      <c r="F379" s="189"/>
      <c r="G379" s="189"/>
      <c r="H379" s="155"/>
      <c r="I379" s="244"/>
      <c r="J379" s="155"/>
      <c r="K379" s="189"/>
    </row>
    <row r="380" spans="1:11" ht="15" customHeight="1">
      <c r="B380" s="189"/>
      <c r="C380" s="155"/>
      <c r="D380" s="189"/>
      <c r="E380" s="200"/>
      <c r="F380" s="189"/>
      <c r="G380" s="189"/>
      <c r="H380" s="155"/>
      <c r="I380" s="244"/>
      <c r="J380" s="155"/>
      <c r="K380" s="189"/>
    </row>
    <row r="381" spans="1:11" ht="15" customHeight="1">
      <c r="B381" s="189"/>
      <c r="C381" s="155"/>
      <c r="D381" s="189"/>
      <c r="E381" s="200"/>
      <c r="F381" s="189"/>
      <c r="G381" s="189"/>
      <c r="H381" s="155"/>
      <c r="I381" s="244"/>
      <c r="J381" s="155"/>
      <c r="K381" s="189"/>
    </row>
    <row r="382" spans="1:11" ht="15" customHeight="1">
      <c r="B382" s="189"/>
      <c r="C382" s="155"/>
      <c r="D382" s="189"/>
      <c r="E382" s="200"/>
      <c r="F382" s="189"/>
      <c r="G382" s="189"/>
      <c r="H382" s="155"/>
      <c r="I382" s="244"/>
      <c r="J382" s="155"/>
      <c r="K382" s="189"/>
    </row>
    <row r="383" spans="1:11" ht="15" customHeight="1">
      <c r="B383" s="189"/>
      <c r="C383" s="155"/>
      <c r="D383" s="189"/>
      <c r="E383" s="200"/>
      <c r="F383" s="189"/>
      <c r="G383" s="189"/>
      <c r="H383" s="155"/>
      <c r="I383" s="244"/>
      <c r="J383" s="155"/>
      <c r="K383" s="189"/>
    </row>
    <row r="384" spans="1:11" ht="15" customHeight="1">
      <c r="B384" s="189"/>
      <c r="C384" s="155"/>
      <c r="D384" s="189"/>
      <c r="E384" s="200"/>
      <c r="F384" s="189"/>
      <c r="G384" s="189"/>
      <c r="H384" s="155"/>
      <c r="I384" s="244"/>
      <c r="J384" s="155"/>
      <c r="K384" s="189"/>
    </row>
    <row r="385" spans="2:11" ht="15" customHeight="1">
      <c r="B385" s="189"/>
      <c r="C385" s="155"/>
      <c r="D385" s="189"/>
      <c r="E385" s="200"/>
      <c r="F385" s="189"/>
      <c r="G385" s="189"/>
      <c r="H385" s="155"/>
      <c r="I385" s="244"/>
      <c r="J385" s="155"/>
      <c r="K385" s="189"/>
    </row>
    <row r="386" spans="2:11" ht="15" customHeight="1">
      <c r="B386" s="189"/>
      <c r="C386" s="155"/>
      <c r="D386" s="189"/>
      <c r="E386" s="200"/>
      <c r="F386" s="189"/>
      <c r="G386" s="189"/>
      <c r="H386" s="155"/>
      <c r="I386" s="244"/>
      <c r="J386" s="155"/>
      <c r="K386" s="189"/>
    </row>
    <row r="387" spans="2:11" ht="15" customHeight="1">
      <c r="B387" s="189"/>
      <c r="C387" s="155"/>
      <c r="D387" s="189"/>
      <c r="E387" s="200"/>
      <c r="F387" s="189"/>
      <c r="G387" s="189"/>
      <c r="H387" s="155"/>
      <c r="I387" s="244"/>
      <c r="J387" s="155"/>
      <c r="K387" s="189"/>
    </row>
    <row r="388" spans="2:11" ht="15" customHeight="1">
      <c r="B388" s="189"/>
      <c r="C388" s="155"/>
      <c r="D388" s="189"/>
      <c r="E388" s="200"/>
      <c r="F388" s="189"/>
      <c r="G388" s="189"/>
      <c r="H388" s="155"/>
      <c r="I388" s="244"/>
      <c r="J388" s="155"/>
      <c r="K388" s="189"/>
    </row>
    <row r="389" spans="2:11" ht="15" customHeight="1">
      <c r="B389" s="189"/>
      <c r="C389" s="155"/>
      <c r="D389" s="189"/>
      <c r="E389" s="200"/>
      <c r="F389" s="189"/>
      <c r="G389" s="189"/>
      <c r="H389" s="155"/>
      <c r="I389" s="244"/>
      <c r="J389" s="155"/>
      <c r="K389" s="189"/>
    </row>
    <row r="390" spans="2:11" ht="15" customHeight="1">
      <c r="B390" s="189"/>
      <c r="C390" s="155"/>
      <c r="D390" s="189"/>
      <c r="E390" s="200"/>
      <c r="F390" s="189"/>
      <c r="G390" s="189"/>
      <c r="H390" s="155"/>
      <c r="I390" s="244"/>
      <c r="J390" s="155"/>
      <c r="K390" s="189"/>
    </row>
    <row r="391" spans="2:11" ht="15" customHeight="1">
      <c r="B391" s="189"/>
      <c r="C391" s="155"/>
      <c r="D391" s="189"/>
      <c r="E391" s="200"/>
      <c r="F391" s="189"/>
      <c r="G391" s="189"/>
      <c r="H391" s="155"/>
      <c r="I391" s="244"/>
      <c r="J391" s="155"/>
      <c r="K391" s="189"/>
    </row>
    <row r="392" spans="2:11" ht="15" customHeight="1">
      <c r="B392" s="189"/>
      <c r="C392" s="155"/>
      <c r="D392" s="189"/>
      <c r="E392" s="200"/>
      <c r="F392" s="189"/>
      <c r="G392" s="189"/>
      <c r="H392" s="155"/>
      <c r="I392" s="244"/>
      <c r="J392" s="155"/>
      <c r="K392" s="189"/>
    </row>
    <row r="393" spans="2:11" ht="15" customHeight="1">
      <c r="B393" s="189"/>
      <c r="C393" s="155"/>
      <c r="D393" s="189"/>
      <c r="E393" s="200"/>
      <c r="F393" s="189"/>
      <c r="G393" s="189"/>
      <c r="H393" s="155"/>
      <c r="I393" s="244"/>
      <c r="J393" s="155"/>
      <c r="K393" s="189"/>
    </row>
    <row r="394" spans="2:11" ht="15" customHeight="1">
      <c r="B394" s="189"/>
      <c r="C394" s="155"/>
      <c r="D394" s="189"/>
      <c r="E394" s="200"/>
      <c r="F394" s="189"/>
      <c r="G394" s="189"/>
      <c r="H394" s="155"/>
      <c r="I394" s="244"/>
      <c r="J394" s="155"/>
      <c r="K394" s="189"/>
    </row>
    <row r="395" spans="2:11" ht="15" customHeight="1">
      <c r="B395" s="189"/>
      <c r="C395" s="155"/>
      <c r="D395" s="189"/>
      <c r="E395" s="200"/>
      <c r="F395" s="189"/>
      <c r="G395" s="189"/>
      <c r="H395" s="155"/>
      <c r="I395" s="244"/>
      <c r="J395" s="155"/>
      <c r="K395" s="189"/>
    </row>
    <row r="396" spans="2:11" ht="15" customHeight="1">
      <c r="B396" s="189"/>
      <c r="C396" s="155"/>
      <c r="D396" s="189"/>
      <c r="E396" s="200"/>
      <c r="F396" s="189"/>
      <c r="G396" s="189"/>
      <c r="H396" s="155"/>
      <c r="I396" s="244"/>
      <c r="J396" s="155"/>
      <c r="K396" s="189"/>
    </row>
    <row r="397" spans="2:11" ht="15" customHeight="1">
      <c r="B397" s="189"/>
      <c r="C397" s="155"/>
      <c r="D397" s="189"/>
      <c r="E397" s="200"/>
      <c r="F397" s="189"/>
      <c r="G397" s="189"/>
      <c r="H397" s="155"/>
      <c r="I397" s="244"/>
      <c r="J397" s="155"/>
      <c r="K397" s="189"/>
    </row>
    <row r="398" spans="2:11" ht="15" customHeight="1">
      <c r="B398" s="189"/>
      <c r="C398" s="155"/>
      <c r="D398" s="189"/>
      <c r="E398" s="200"/>
      <c r="F398" s="189"/>
      <c r="G398" s="189"/>
      <c r="H398" s="155"/>
      <c r="I398" s="244"/>
      <c r="J398" s="155"/>
      <c r="K398" s="189"/>
    </row>
    <row r="399" spans="2:11" ht="15" customHeight="1">
      <c r="B399" s="189"/>
      <c r="C399" s="155"/>
      <c r="D399" s="189"/>
      <c r="E399" s="200"/>
      <c r="F399" s="189"/>
      <c r="G399" s="189"/>
      <c r="H399" s="155"/>
      <c r="I399" s="244"/>
      <c r="J399" s="155"/>
      <c r="K399" s="189"/>
    </row>
    <row r="400" spans="2:11" ht="15" customHeight="1">
      <c r="B400" s="189"/>
      <c r="C400" s="155"/>
      <c r="D400" s="189"/>
      <c r="E400" s="200"/>
      <c r="F400" s="189"/>
      <c r="G400" s="189"/>
      <c r="H400" s="155"/>
      <c r="I400" s="244"/>
      <c r="J400" s="155"/>
      <c r="K400" s="189"/>
    </row>
    <row r="401" spans="2:11" ht="15" customHeight="1">
      <c r="B401" s="189"/>
      <c r="C401" s="155"/>
      <c r="D401" s="189"/>
      <c r="E401" s="200"/>
      <c r="F401" s="189"/>
      <c r="G401" s="189"/>
      <c r="H401" s="155"/>
      <c r="I401" s="244"/>
      <c r="J401" s="155"/>
      <c r="K401" s="189"/>
    </row>
    <row r="402" spans="2:11" ht="15" customHeight="1">
      <c r="B402" s="189"/>
      <c r="C402" s="155"/>
      <c r="D402" s="189"/>
      <c r="E402" s="200"/>
      <c r="F402" s="189"/>
      <c r="G402" s="189"/>
      <c r="H402" s="155"/>
      <c r="I402" s="244"/>
      <c r="J402" s="155"/>
      <c r="K402" s="189"/>
    </row>
    <row r="403" spans="2:11" ht="15" customHeight="1">
      <c r="B403" s="189"/>
      <c r="C403" s="155"/>
      <c r="D403" s="189"/>
      <c r="E403" s="200"/>
      <c r="F403" s="189"/>
      <c r="G403" s="189"/>
      <c r="H403" s="155"/>
      <c r="I403" s="244"/>
      <c r="J403" s="155"/>
      <c r="K403" s="189"/>
    </row>
    <row r="404" spans="2:11" ht="15" customHeight="1">
      <c r="B404" s="189"/>
      <c r="C404" s="155"/>
      <c r="D404" s="189"/>
      <c r="E404" s="200"/>
      <c r="F404" s="189"/>
      <c r="G404" s="189"/>
      <c r="H404" s="155"/>
      <c r="I404" s="244"/>
      <c r="J404" s="155"/>
      <c r="K404" s="189"/>
    </row>
    <row r="405" spans="2:11" ht="15" customHeight="1">
      <c r="B405" s="189"/>
      <c r="C405" s="155"/>
      <c r="D405" s="189"/>
      <c r="E405" s="200"/>
      <c r="F405" s="189"/>
      <c r="G405" s="189"/>
      <c r="H405" s="155"/>
      <c r="I405" s="244"/>
      <c r="J405" s="155"/>
      <c r="K405" s="189"/>
    </row>
    <row r="406" spans="2:11" ht="15" customHeight="1">
      <c r="B406" s="189"/>
      <c r="C406" s="155"/>
      <c r="D406" s="189"/>
      <c r="E406" s="200"/>
      <c r="F406" s="189"/>
      <c r="G406" s="189"/>
      <c r="H406" s="155"/>
      <c r="I406" s="244"/>
      <c r="J406" s="155"/>
      <c r="K406" s="189"/>
    </row>
    <row r="407" spans="2:11" ht="15" customHeight="1">
      <c r="B407" s="189"/>
      <c r="C407" s="155"/>
      <c r="D407" s="189"/>
      <c r="E407" s="200"/>
      <c r="F407" s="189"/>
      <c r="G407" s="189"/>
      <c r="H407" s="155"/>
      <c r="I407" s="244"/>
      <c r="J407" s="155"/>
      <c r="K407" s="189"/>
    </row>
    <row r="408" spans="2:11" ht="15" customHeight="1">
      <c r="B408" s="189"/>
      <c r="C408" s="155"/>
      <c r="D408" s="189"/>
      <c r="E408" s="200"/>
      <c r="F408" s="189"/>
      <c r="G408" s="189"/>
      <c r="H408" s="155"/>
      <c r="I408" s="244"/>
      <c r="J408" s="155"/>
      <c r="K408" s="189"/>
    </row>
    <row r="409" spans="2:11" ht="15" customHeight="1">
      <c r="B409" s="189"/>
      <c r="C409" s="155"/>
      <c r="D409" s="189"/>
      <c r="E409" s="200"/>
      <c r="F409" s="189"/>
      <c r="G409" s="189"/>
      <c r="H409" s="155"/>
      <c r="I409" s="244"/>
      <c r="J409" s="155"/>
      <c r="K409" s="189"/>
    </row>
    <row r="410" spans="2:11" ht="15" customHeight="1">
      <c r="B410" s="189"/>
      <c r="C410" s="155"/>
      <c r="D410" s="189"/>
      <c r="E410" s="200"/>
      <c r="F410" s="189"/>
      <c r="G410" s="189"/>
      <c r="H410" s="155"/>
      <c r="I410" s="244"/>
      <c r="J410" s="155"/>
      <c r="K410" s="189"/>
    </row>
    <row r="411" spans="2:11" ht="15" customHeight="1">
      <c r="B411" s="189"/>
      <c r="C411" s="155"/>
      <c r="D411" s="189"/>
      <c r="E411" s="200"/>
      <c r="F411" s="189"/>
      <c r="G411" s="189"/>
      <c r="H411" s="155"/>
      <c r="I411" s="244"/>
      <c r="J411" s="155"/>
      <c r="K411" s="189"/>
    </row>
    <row r="412" spans="2:11" ht="15" customHeight="1">
      <c r="B412" s="189"/>
      <c r="C412" s="155"/>
      <c r="D412" s="189"/>
      <c r="E412" s="200"/>
      <c r="F412" s="189"/>
      <c r="G412" s="189"/>
      <c r="H412" s="155"/>
      <c r="I412" s="244"/>
      <c r="J412" s="155"/>
      <c r="K412" s="189"/>
    </row>
    <row r="413" spans="2:11" ht="15" customHeight="1">
      <c r="B413" s="189"/>
      <c r="C413" s="155"/>
      <c r="D413" s="189"/>
      <c r="E413" s="200"/>
      <c r="F413" s="189"/>
      <c r="G413" s="189"/>
      <c r="H413" s="155"/>
      <c r="I413" s="244"/>
      <c r="J413" s="155"/>
      <c r="K413" s="189"/>
    </row>
    <row r="414" spans="2:11" ht="15" customHeight="1">
      <c r="B414" s="189"/>
      <c r="C414" s="155"/>
      <c r="D414" s="189"/>
      <c r="E414" s="200"/>
      <c r="F414" s="189"/>
      <c r="G414" s="189"/>
      <c r="H414" s="155"/>
      <c r="I414" s="244"/>
      <c r="J414" s="155"/>
      <c r="K414" s="189"/>
    </row>
    <row r="415" spans="2:11" ht="15" customHeight="1">
      <c r="B415" s="189"/>
      <c r="C415" s="155"/>
      <c r="D415" s="189"/>
      <c r="E415" s="200"/>
      <c r="F415" s="189"/>
      <c r="G415" s="189"/>
      <c r="H415" s="155"/>
      <c r="I415" s="244"/>
      <c r="J415" s="155"/>
      <c r="K415" s="189"/>
    </row>
    <row r="416" spans="2:11" ht="15" customHeight="1">
      <c r="B416" s="189"/>
      <c r="C416" s="155"/>
      <c r="D416" s="189"/>
      <c r="E416" s="200"/>
      <c r="F416" s="189"/>
      <c r="G416" s="189"/>
      <c r="H416" s="155"/>
      <c r="I416" s="244"/>
      <c r="J416" s="155"/>
      <c r="K416" s="189"/>
    </row>
    <row r="417" spans="2:11" ht="15" customHeight="1">
      <c r="B417" s="189"/>
      <c r="C417" s="155"/>
      <c r="D417" s="189"/>
      <c r="E417" s="200"/>
      <c r="F417" s="189"/>
      <c r="G417" s="189"/>
      <c r="H417" s="155"/>
      <c r="I417" s="244"/>
      <c r="J417" s="155"/>
      <c r="K417" s="189"/>
    </row>
    <row r="418" spans="2:11" ht="15" customHeight="1">
      <c r="B418" s="189"/>
      <c r="C418" s="155"/>
      <c r="D418" s="189"/>
      <c r="E418" s="200"/>
      <c r="F418" s="189"/>
      <c r="G418" s="189"/>
      <c r="H418" s="155"/>
      <c r="I418" s="244"/>
      <c r="J418" s="155"/>
      <c r="K418" s="189"/>
    </row>
    <row r="419" spans="2:11" ht="15" customHeight="1">
      <c r="B419" s="189"/>
      <c r="C419" s="155"/>
      <c r="D419" s="189"/>
      <c r="E419" s="200"/>
      <c r="F419" s="189"/>
      <c r="G419" s="189"/>
      <c r="H419" s="155"/>
      <c r="I419" s="244"/>
      <c r="J419" s="155"/>
      <c r="K419" s="189"/>
    </row>
    <row r="420" spans="2:11" ht="15" customHeight="1">
      <c r="B420" s="189"/>
      <c r="C420" s="155"/>
      <c r="D420" s="189"/>
      <c r="E420" s="200"/>
      <c r="F420" s="189"/>
      <c r="G420" s="189"/>
      <c r="H420" s="155"/>
      <c r="I420" s="244"/>
      <c r="J420" s="155"/>
      <c r="K420" s="189"/>
    </row>
    <row r="421" spans="2:11" ht="15" customHeight="1">
      <c r="B421" s="189"/>
      <c r="C421" s="155"/>
      <c r="D421" s="189"/>
      <c r="E421" s="200"/>
      <c r="F421" s="189"/>
      <c r="G421" s="189"/>
      <c r="H421" s="155"/>
      <c r="I421" s="244"/>
      <c r="J421" s="155"/>
      <c r="K421" s="189"/>
    </row>
    <row r="422" spans="2:11" ht="15" customHeight="1">
      <c r="B422" s="189"/>
      <c r="C422" s="155"/>
      <c r="D422" s="189"/>
      <c r="E422" s="200"/>
      <c r="F422" s="189"/>
      <c r="G422" s="189"/>
      <c r="H422" s="155"/>
      <c r="I422" s="244"/>
      <c r="J422" s="155"/>
      <c r="K422" s="189"/>
    </row>
    <row r="423" spans="2:11" ht="15" customHeight="1">
      <c r="B423" s="189"/>
      <c r="C423" s="155"/>
      <c r="D423" s="189"/>
      <c r="E423" s="200"/>
      <c r="F423" s="189"/>
      <c r="G423" s="189"/>
      <c r="H423" s="155"/>
      <c r="I423" s="244"/>
      <c r="J423" s="155"/>
      <c r="K423" s="189"/>
    </row>
    <row r="424" spans="2:11" ht="15" customHeight="1">
      <c r="B424" s="189"/>
      <c r="C424" s="155"/>
      <c r="D424" s="189"/>
      <c r="E424" s="200"/>
      <c r="F424" s="189"/>
      <c r="G424" s="189"/>
      <c r="H424" s="155"/>
      <c r="I424" s="244"/>
      <c r="J424" s="155"/>
      <c r="K424" s="189"/>
    </row>
    <row r="425" spans="2:11" ht="15" customHeight="1">
      <c r="B425" s="189"/>
      <c r="C425" s="155"/>
      <c r="D425" s="189"/>
      <c r="E425" s="200"/>
      <c r="F425" s="189"/>
      <c r="G425" s="189"/>
      <c r="H425" s="155"/>
      <c r="I425" s="244"/>
      <c r="J425" s="155"/>
      <c r="K425" s="189"/>
    </row>
    <row r="426" spans="2:11" ht="15" customHeight="1">
      <c r="B426" s="189"/>
      <c r="C426" s="155"/>
      <c r="D426" s="189"/>
      <c r="E426" s="200"/>
      <c r="F426" s="189"/>
      <c r="G426" s="189"/>
      <c r="H426" s="155"/>
      <c r="I426" s="244"/>
      <c r="J426" s="155"/>
      <c r="K426" s="189"/>
    </row>
    <row r="427" spans="2:11" ht="15" customHeight="1">
      <c r="B427" s="189"/>
      <c r="C427" s="155"/>
      <c r="D427" s="189"/>
      <c r="E427" s="200"/>
      <c r="F427" s="189"/>
      <c r="G427" s="189"/>
      <c r="H427" s="155"/>
      <c r="I427" s="244"/>
      <c r="J427" s="155"/>
      <c r="K427" s="189"/>
    </row>
    <row r="428" spans="2:11" ht="15" customHeight="1">
      <c r="B428" s="189"/>
      <c r="C428" s="155"/>
      <c r="D428" s="189"/>
      <c r="E428" s="200"/>
      <c r="F428" s="189"/>
      <c r="G428" s="189"/>
      <c r="H428" s="155"/>
      <c r="I428" s="244"/>
      <c r="J428" s="155"/>
      <c r="K428" s="189"/>
    </row>
    <row r="429" spans="2:11" ht="15" customHeight="1">
      <c r="B429" s="189"/>
      <c r="C429" s="155"/>
      <c r="D429" s="189"/>
      <c r="E429" s="200"/>
      <c r="F429" s="189"/>
      <c r="G429" s="189"/>
      <c r="H429" s="155"/>
      <c r="I429" s="244"/>
      <c r="J429" s="155"/>
      <c r="K429" s="189"/>
    </row>
    <row r="430" spans="2:11" ht="15" customHeight="1">
      <c r="B430" s="189"/>
      <c r="C430" s="155"/>
      <c r="D430" s="189"/>
      <c r="E430" s="200"/>
      <c r="F430" s="189"/>
      <c r="G430" s="189"/>
      <c r="H430" s="155"/>
      <c r="I430" s="244"/>
      <c r="J430" s="155"/>
      <c r="K430" s="189"/>
    </row>
    <row r="431" spans="2:11" ht="15" customHeight="1">
      <c r="B431" s="189"/>
      <c r="C431" s="155"/>
      <c r="D431" s="189"/>
      <c r="E431" s="200"/>
      <c r="F431" s="189"/>
      <c r="G431" s="189"/>
      <c r="H431" s="155"/>
      <c r="I431" s="244"/>
      <c r="J431" s="155"/>
      <c r="K431" s="189"/>
    </row>
    <row r="432" spans="2:11" ht="15" customHeight="1">
      <c r="B432" s="189"/>
      <c r="C432" s="155"/>
      <c r="D432" s="189"/>
      <c r="E432" s="200"/>
      <c r="F432" s="189"/>
      <c r="G432" s="189"/>
      <c r="H432" s="155"/>
      <c r="I432" s="244"/>
      <c r="J432" s="155"/>
      <c r="K432" s="189"/>
    </row>
    <row r="433" spans="2:11" ht="15" customHeight="1">
      <c r="B433" s="189"/>
      <c r="C433" s="155"/>
      <c r="D433" s="189"/>
      <c r="E433" s="200"/>
      <c r="F433" s="189"/>
      <c r="G433" s="189"/>
      <c r="H433" s="155"/>
      <c r="I433" s="244"/>
      <c r="J433" s="155"/>
      <c r="K433" s="189"/>
    </row>
    <row r="434" spans="2:11" ht="15" customHeight="1">
      <c r="B434" s="189"/>
      <c r="C434" s="155"/>
      <c r="D434" s="189"/>
      <c r="E434" s="200"/>
      <c r="F434" s="189"/>
      <c r="G434" s="189"/>
      <c r="H434" s="155"/>
      <c r="I434" s="244"/>
      <c r="J434" s="155"/>
      <c r="K434" s="189"/>
    </row>
    <row r="435" spans="2:11" ht="15" customHeight="1">
      <c r="B435" s="189"/>
      <c r="C435" s="155"/>
      <c r="D435" s="189"/>
      <c r="E435" s="200"/>
      <c r="F435" s="189"/>
      <c r="G435" s="189"/>
      <c r="H435" s="155"/>
      <c r="I435" s="244"/>
      <c r="J435" s="155"/>
      <c r="K435" s="189"/>
    </row>
    <row r="436" spans="2:11" ht="15" customHeight="1">
      <c r="B436" s="189"/>
      <c r="C436" s="155"/>
      <c r="D436" s="189"/>
      <c r="E436" s="200"/>
      <c r="F436" s="189"/>
      <c r="G436" s="189"/>
      <c r="H436" s="155"/>
      <c r="I436" s="244"/>
      <c r="J436" s="155"/>
      <c r="K436" s="189"/>
    </row>
    <row r="437" spans="2:11" ht="15" customHeight="1">
      <c r="B437" s="189"/>
      <c r="C437" s="155"/>
      <c r="D437" s="189"/>
      <c r="E437" s="200"/>
      <c r="F437" s="189"/>
      <c r="G437" s="189"/>
      <c r="H437" s="155"/>
      <c r="I437" s="244"/>
      <c r="J437" s="155"/>
      <c r="K437" s="189"/>
    </row>
    <row r="438" spans="2:11" ht="15" customHeight="1">
      <c r="B438" s="189"/>
      <c r="C438" s="155"/>
      <c r="D438" s="189"/>
      <c r="E438" s="200"/>
      <c r="F438" s="189"/>
      <c r="G438" s="189"/>
      <c r="H438" s="155"/>
      <c r="I438" s="244"/>
      <c r="J438" s="155"/>
      <c r="K438" s="189"/>
    </row>
    <row r="439" spans="2:11" ht="15" customHeight="1">
      <c r="B439" s="189"/>
      <c r="C439" s="155"/>
      <c r="D439" s="189"/>
      <c r="E439" s="200"/>
      <c r="F439" s="189"/>
      <c r="G439" s="189"/>
      <c r="H439" s="155"/>
      <c r="I439" s="244"/>
      <c r="J439" s="155"/>
      <c r="K439" s="189"/>
    </row>
    <row r="440" spans="2:11" ht="15" customHeight="1">
      <c r="B440" s="189"/>
      <c r="C440" s="155"/>
      <c r="D440" s="189"/>
      <c r="E440" s="200"/>
      <c r="F440" s="189"/>
      <c r="G440" s="189"/>
      <c r="H440" s="155"/>
      <c r="I440" s="244"/>
      <c r="J440" s="155"/>
      <c r="K440" s="189"/>
    </row>
    <row r="441" spans="2:11" ht="15" customHeight="1">
      <c r="B441" s="189"/>
      <c r="C441" s="155"/>
      <c r="D441" s="189"/>
      <c r="E441" s="200"/>
      <c r="F441" s="189"/>
      <c r="G441" s="189"/>
      <c r="H441" s="155"/>
      <c r="I441" s="244"/>
      <c r="J441" s="155"/>
      <c r="K441" s="189"/>
    </row>
    <row r="442" spans="2:11" ht="15" customHeight="1">
      <c r="B442" s="189"/>
      <c r="C442" s="155"/>
      <c r="D442" s="189"/>
      <c r="E442" s="200"/>
      <c r="F442" s="189"/>
      <c r="G442" s="189"/>
      <c r="H442" s="155"/>
      <c r="I442" s="244"/>
      <c r="J442" s="155"/>
      <c r="K442" s="189"/>
    </row>
    <row r="443" spans="2:11" ht="15" customHeight="1">
      <c r="B443" s="189"/>
      <c r="C443" s="155"/>
      <c r="D443" s="189"/>
      <c r="E443" s="200"/>
      <c r="F443" s="189"/>
      <c r="G443" s="189"/>
      <c r="H443" s="155"/>
      <c r="I443" s="244"/>
      <c r="J443" s="155"/>
      <c r="K443" s="189"/>
    </row>
    <row r="444" spans="2:11" ht="15" customHeight="1">
      <c r="B444" s="189"/>
      <c r="C444" s="155"/>
      <c r="D444" s="189"/>
      <c r="E444" s="200"/>
      <c r="F444" s="189"/>
      <c r="G444" s="189"/>
      <c r="H444" s="155"/>
      <c r="I444" s="244"/>
      <c r="J444" s="155"/>
      <c r="K444" s="189"/>
    </row>
    <row r="445" spans="2:11" ht="15" customHeight="1">
      <c r="B445" s="189"/>
      <c r="C445" s="155"/>
      <c r="D445" s="189"/>
      <c r="E445" s="200"/>
      <c r="F445" s="189"/>
      <c r="G445" s="189"/>
      <c r="H445" s="155"/>
      <c r="I445" s="244"/>
      <c r="J445" s="155"/>
      <c r="K445" s="189"/>
    </row>
    <row r="446" spans="2:11" ht="15" customHeight="1">
      <c r="B446" s="189"/>
      <c r="C446" s="155"/>
      <c r="D446" s="189"/>
      <c r="E446" s="200"/>
      <c r="F446" s="189"/>
      <c r="G446" s="189"/>
      <c r="H446" s="155"/>
      <c r="I446" s="244"/>
      <c r="J446" s="155"/>
      <c r="K446" s="189"/>
    </row>
    <row r="447" spans="2:11" ht="15" customHeight="1">
      <c r="B447" s="189"/>
      <c r="C447" s="155"/>
      <c r="D447" s="189"/>
      <c r="E447" s="200"/>
      <c r="F447" s="189"/>
      <c r="G447" s="189"/>
      <c r="H447" s="155"/>
      <c r="I447" s="244"/>
      <c r="J447" s="155"/>
      <c r="K447" s="189"/>
    </row>
    <row r="448" spans="2:11" ht="15" customHeight="1">
      <c r="B448" s="189"/>
      <c r="C448" s="155"/>
      <c r="D448" s="189"/>
      <c r="E448" s="200"/>
      <c r="F448" s="189"/>
      <c r="G448" s="189"/>
      <c r="H448" s="155"/>
      <c r="I448" s="244"/>
      <c r="J448" s="155"/>
      <c r="K448" s="189"/>
    </row>
    <row r="449" spans="2:11" ht="15" customHeight="1">
      <c r="B449" s="189"/>
      <c r="C449" s="155"/>
      <c r="D449" s="189"/>
      <c r="E449" s="200"/>
      <c r="F449" s="189"/>
      <c r="G449" s="189"/>
      <c r="H449" s="155"/>
      <c r="I449" s="244"/>
      <c r="J449" s="155"/>
      <c r="K449" s="189"/>
    </row>
    <row r="450" spans="2:11" ht="15" customHeight="1">
      <c r="B450" s="189"/>
      <c r="C450" s="155"/>
      <c r="D450" s="189"/>
      <c r="E450" s="200"/>
      <c r="F450" s="189"/>
      <c r="G450" s="189"/>
      <c r="H450" s="155"/>
      <c r="I450" s="244"/>
      <c r="J450" s="155"/>
      <c r="K450" s="189"/>
    </row>
    <row r="451" spans="2:11" ht="15" customHeight="1">
      <c r="B451" s="189"/>
      <c r="C451" s="155"/>
      <c r="D451" s="189"/>
      <c r="E451" s="200"/>
      <c r="F451" s="189"/>
      <c r="G451" s="189"/>
      <c r="H451" s="155"/>
      <c r="I451" s="244"/>
      <c r="J451" s="155"/>
      <c r="K451" s="189"/>
    </row>
    <row r="452" spans="2:11" ht="15" customHeight="1">
      <c r="B452" s="189"/>
      <c r="C452" s="155"/>
      <c r="D452" s="189"/>
      <c r="E452" s="200"/>
      <c r="F452" s="189"/>
      <c r="G452" s="189"/>
      <c r="H452" s="155"/>
      <c r="I452" s="244"/>
      <c r="J452" s="155"/>
      <c r="K452" s="189"/>
    </row>
    <row r="453" spans="2:11" ht="15" customHeight="1">
      <c r="B453" s="189"/>
      <c r="C453" s="155"/>
      <c r="D453" s="189"/>
      <c r="E453" s="200"/>
      <c r="F453" s="189"/>
      <c r="G453" s="189"/>
      <c r="H453" s="155"/>
      <c r="I453" s="244"/>
      <c r="J453" s="155"/>
      <c r="K453" s="189"/>
    </row>
    <row r="454" spans="2:11" ht="15" customHeight="1">
      <c r="B454" s="189"/>
      <c r="C454" s="155"/>
      <c r="D454" s="189"/>
      <c r="E454" s="200"/>
      <c r="F454" s="189"/>
      <c r="G454" s="189"/>
      <c r="H454" s="155"/>
      <c r="I454" s="244"/>
      <c r="J454" s="155"/>
      <c r="K454" s="189"/>
    </row>
    <row r="455" spans="2:11" ht="15" customHeight="1">
      <c r="B455" s="189"/>
      <c r="C455" s="155"/>
      <c r="D455" s="189"/>
      <c r="E455" s="200"/>
      <c r="F455" s="189"/>
      <c r="G455" s="189"/>
      <c r="H455" s="155"/>
      <c r="I455" s="244"/>
      <c r="J455" s="155"/>
      <c r="K455" s="189"/>
    </row>
    <row r="456" spans="2:11" ht="15" customHeight="1">
      <c r="B456" s="189"/>
      <c r="C456" s="155"/>
      <c r="D456" s="189"/>
      <c r="E456" s="200"/>
      <c r="F456" s="189"/>
      <c r="G456" s="189"/>
      <c r="H456" s="155"/>
      <c r="I456" s="244"/>
      <c r="J456" s="155"/>
      <c r="K456" s="189"/>
    </row>
    <row r="457" spans="2:11" ht="15" customHeight="1">
      <c r="B457" s="189"/>
      <c r="C457" s="155"/>
      <c r="D457" s="189"/>
      <c r="E457" s="200"/>
      <c r="F457" s="189"/>
      <c r="G457" s="189"/>
      <c r="H457" s="155"/>
      <c r="I457" s="244"/>
      <c r="J457" s="155"/>
      <c r="K457" s="189"/>
    </row>
    <row r="458" spans="2:11" ht="15" customHeight="1">
      <c r="B458" s="189"/>
      <c r="C458" s="155"/>
      <c r="D458" s="189"/>
      <c r="E458" s="200"/>
      <c r="F458" s="189"/>
      <c r="G458" s="189"/>
      <c r="H458" s="155"/>
      <c r="I458" s="244"/>
      <c r="J458" s="155"/>
      <c r="K458" s="189"/>
    </row>
    <row r="459" spans="2:11" ht="15" customHeight="1">
      <c r="B459" s="189"/>
      <c r="C459" s="155"/>
      <c r="D459" s="189"/>
      <c r="E459" s="200"/>
      <c r="F459" s="189"/>
      <c r="G459" s="189"/>
      <c r="H459" s="155"/>
      <c r="I459" s="244"/>
      <c r="J459" s="155"/>
      <c r="K459" s="189"/>
    </row>
    <row r="460" spans="2:11" ht="15" customHeight="1">
      <c r="B460" s="189"/>
      <c r="C460" s="155"/>
      <c r="D460" s="189"/>
      <c r="E460" s="200"/>
      <c r="F460" s="189"/>
      <c r="G460" s="189"/>
      <c r="H460" s="155"/>
      <c r="I460" s="244"/>
      <c r="J460" s="155"/>
      <c r="K460" s="189"/>
    </row>
    <row r="461" spans="2:11" ht="15" customHeight="1">
      <c r="B461" s="189"/>
      <c r="C461" s="155"/>
      <c r="D461" s="189"/>
      <c r="E461" s="200"/>
      <c r="F461" s="189"/>
      <c r="G461" s="189"/>
      <c r="H461" s="155"/>
      <c r="I461" s="244"/>
      <c r="J461" s="155"/>
      <c r="K461" s="189"/>
    </row>
    <row r="462" spans="2:11" ht="15" customHeight="1">
      <c r="B462" s="189"/>
      <c r="C462" s="155"/>
      <c r="D462" s="189"/>
      <c r="E462" s="200"/>
      <c r="F462" s="189"/>
      <c r="G462" s="189"/>
      <c r="H462" s="155"/>
      <c r="I462" s="244"/>
      <c r="J462" s="155"/>
      <c r="K462" s="189"/>
    </row>
    <row r="463" spans="2:11" ht="15" customHeight="1">
      <c r="B463" s="189"/>
      <c r="C463" s="155"/>
      <c r="D463" s="189"/>
      <c r="E463" s="200"/>
      <c r="F463" s="189"/>
      <c r="G463" s="189"/>
      <c r="H463" s="155"/>
      <c r="I463" s="244"/>
      <c r="J463" s="155"/>
      <c r="K463" s="189"/>
    </row>
    <row r="464" spans="2:11" ht="15" customHeight="1">
      <c r="B464" s="189"/>
      <c r="C464" s="155"/>
      <c r="D464" s="189"/>
      <c r="E464" s="200"/>
      <c r="F464" s="189"/>
      <c r="G464" s="189"/>
      <c r="H464" s="155"/>
      <c r="I464" s="244"/>
      <c r="J464" s="155"/>
      <c r="K464" s="189"/>
    </row>
    <row r="465" spans="2:11" ht="15" customHeight="1">
      <c r="B465" s="189"/>
      <c r="C465" s="155"/>
      <c r="D465" s="189"/>
      <c r="E465" s="200"/>
      <c r="F465" s="189"/>
      <c r="G465" s="189"/>
      <c r="H465" s="155"/>
      <c r="I465" s="244"/>
      <c r="J465" s="155"/>
      <c r="K465" s="189"/>
    </row>
    <row r="466" spans="2:11" ht="15" customHeight="1">
      <c r="B466" s="189"/>
      <c r="C466" s="155"/>
      <c r="D466" s="189"/>
      <c r="E466" s="200"/>
      <c r="F466" s="189"/>
      <c r="G466" s="189"/>
      <c r="H466" s="155"/>
      <c r="I466" s="244"/>
      <c r="J466" s="155"/>
      <c r="K466" s="189"/>
    </row>
    <row r="467" spans="2:11" ht="15" customHeight="1">
      <c r="B467" s="189"/>
      <c r="C467" s="155"/>
      <c r="D467" s="189"/>
      <c r="E467" s="200"/>
      <c r="F467" s="189"/>
      <c r="G467" s="189"/>
      <c r="H467" s="155"/>
      <c r="I467" s="244"/>
      <c r="J467" s="155"/>
      <c r="K467" s="189"/>
    </row>
    <row r="468" spans="2:11" ht="15" customHeight="1">
      <c r="B468" s="189"/>
      <c r="C468" s="155"/>
      <c r="D468" s="189"/>
      <c r="E468" s="200"/>
      <c r="F468" s="189"/>
      <c r="G468" s="189"/>
      <c r="H468" s="155"/>
      <c r="I468" s="244"/>
      <c r="J468" s="155"/>
      <c r="K468" s="189"/>
    </row>
    <row r="469" spans="2:11" ht="15" customHeight="1">
      <c r="B469" s="189"/>
      <c r="C469" s="155"/>
      <c r="D469" s="189"/>
      <c r="E469" s="200"/>
      <c r="F469" s="189"/>
      <c r="G469" s="189"/>
      <c r="H469" s="155"/>
      <c r="I469" s="244"/>
      <c r="J469" s="155"/>
      <c r="K469" s="189"/>
    </row>
    <row r="470" spans="2:11" ht="15" customHeight="1">
      <c r="B470" s="189"/>
      <c r="C470" s="155"/>
      <c r="D470" s="189"/>
      <c r="E470" s="200"/>
      <c r="F470" s="189"/>
      <c r="G470" s="189"/>
      <c r="H470" s="155"/>
      <c r="I470" s="244"/>
      <c r="J470" s="155"/>
      <c r="K470" s="189"/>
    </row>
    <row r="471" spans="2:11" ht="15" customHeight="1">
      <c r="B471" s="189"/>
      <c r="C471" s="155"/>
      <c r="D471" s="189"/>
      <c r="E471" s="200"/>
      <c r="F471" s="189"/>
      <c r="G471" s="189"/>
      <c r="H471" s="155"/>
      <c r="I471" s="244"/>
      <c r="J471" s="155"/>
      <c r="K471" s="189"/>
    </row>
    <row r="472" spans="2:11" ht="15" customHeight="1">
      <c r="B472" s="189"/>
      <c r="C472" s="155"/>
      <c r="D472" s="189"/>
      <c r="E472" s="200"/>
      <c r="F472" s="189"/>
      <c r="G472" s="189"/>
      <c r="H472" s="155"/>
      <c r="I472" s="244"/>
      <c r="J472" s="155"/>
      <c r="K472" s="189"/>
    </row>
    <row r="473" spans="2:11" ht="15" customHeight="1">
      <c r="B473" s="189"/>
      <c r="C473" s="155"/>
      <c r="D473" s="189"/>
      <c r="E473" s="200"/>
      <c r="F473" s="189"/>
      <c r="G473" s="189"/>
      <c r="H473" s="155"/>
      <c r="I473" s="244"/>
      <c r="J473" s="155"/>
      <c r="K473" s="189"/>
    </row>
    <row r="474" spans="2:11" ht="15" customHeight="1">
      <c r="B474" s="189"/>
      <c r="C474" s="155"/>
      <c r="D474" s="189"/>
      <c r="E474" s="200"/>
      <c r="F474" s="189"/>
      <c r="G474" s="189"/>
      <c r="H474" s="155"/>
      <c r="I474" s="244"/>
      <c r="J474" s="155"/>
      <c r="K474" s="189"/>
    </row>
    <row r="475" spans="2:11" ht="15" customHeight="1">
      <c r="B475" s="189"/>
      <c r="C475" s="155"/>
      <c r="D475" s="189"/>
      <c r="E475" s="200"/>
      <c r="F475" s="189"/>
      <c r="G475" s="189"/>
      <c r="H475" s="155"/>
      <c r="I475" s="244"/>
      <c r="J475" s="155"/>
      <c r="K475" s="189"/>
    </row>
    <row r="476" spans="2:11" ht="15" customHeight="1">
      <c r="B476" s="189"/>
      <c r="C476" s="155"/>
      <c r="D476" s="189"/>
      <c r="E476" s="200"/>
      <c r="F476" s="189"/>
      <c r="G476" s="189"/>
      <c r="H476" s="155"/>
      <c r="I476" s="244"/>
      <c r="J476" s="155"/>
      <c r="K476" s="189"/>
    </row>
    <row r="477" spans="2:11" ht="15" customHeight="1">
      <c r="B477" s="189"/>
      <c r="C477" s="155"/>
      <c r="D477" s="189"/>
      <c r="E477" s="200"/>
      <c r="F477" s="189"/>
      <c r="G477" s="189"/>
      <c r="H477" s="155"/>
      <c r="I477" s="244"/>
      <c r="J477" s="155"/>
      <c r="K477" s="189"/>
    </row>
    <row r="478" spans="2:11" ht="15" customHeight="1">
      <c r="B478" s="189"/>
      <c r="C478" s="155"/>
      <c r="D478" s="189"/>
      <c r="E478" s="200"/>
      <c r="F478" s="189"/>
      <c r="G478" s="189"/>
      <c r="H478" s="155"/>
      <c r="I478" s="244"/>
      <c r="J478" s="155"/>
      <c r="K478" s="189"/>
    </row>
    <row r="479" spans="2:11" ht="15" customHeight="1">
      <c r="B479" s="189"/>
      <c r="C479" s="155"/>
      <c r="D479" s="189"/>
      <c r="E479" s="200"/>
      <c r="F479" s="189"/>
      <c r="G479" s="189"/>
      <c r="H479" s="155"/>
      <c r="I479" s="244"/>
      <c r="J479" s="155"/>
      <c r="K479" s="189"/>
    </row>
    <row r="480" spans="2:11" ht="15" customHeight="1">
      <c r="B480" s="189"/>
      <c r="C480" s="155"/>
      <c r="D480" s="189"/>
      <c r="E480" s="200"/>
      <c r="F480" s="189"/>
      <c r="G480" s="189"/>
      <c r="H480" s="155"/>
      <c r="I480" s="244"/>
      <c r="J480" s="155"/>
      <c r="K480" s="189"/>
    </row>
    <row r="481" spans="2:11" ht="15" customHeight="1">
      <c r="B481" s="189"/>
      <c r="C481" s="155"/>
      <c r="D481" s="189"/>
      <c r="E481" s="200"/>
      <c r="F481" s="189"/>
      <c r="G481" s="189"/>
      <c r="H481" s="155"/>
      <c r="I481" s="244"/>
      <c r="J481" s="155"/>
      <c r="K481" s="189"/>
    </row>
    <row r="482" spans="2:11" ht="15" customHeight="1">
      <c r="B482" s="189"/>
      <c r="C482" s="155"/>
      <c r="D482" s="189"/>
      <c r="E482" s="200"/>
      <c r="F482" s="189"/>
      <c r="G482" s="189"/>
      <c r="H482" s="155"/>
      <c r="I482" s="244"/>
      <c r="J482" s="155"/>
      <c r="K482" s="189"/>
    </row>
    <row r="483" spans="2:11" ht="15" customHeight="1">
      <c r="B483" s="189"/>
      <c r="C483" s="155"/>
      <c r="D483" s="189"/>
      <c r="E483" s="200"/>
      <c r="F483" s="189"/>
      <c r="G483" s="189"/>
      <c r="H483" s="155"/>
      <c r="I483" s="244"/>
      <c r="J483" s="155"/>
      <c r="K483" s="189"/>
    </row>
    <row r="484" spans="2:11" ht="15" customHeight="1">
      <c r="B484" s="189"/>
      <c r="C484" s="155"/>
      <c r="D484" s="189"/>
      <c r="E484" s="200"/>
      <c r="F484" s="189"/>
      <c r="G484" s="189"/>
      <c r="H484" s="155"/>
      <c r="I484" s="244"/>
      <c r="J484" s="155"/>
      <c r="K484" s="189"/>
    </row>
    <row r="485" spans="2:11" ht="15" customHeight="1">
      <c r="B485" s="189"/>
      <c r="C485" s="155"/>
      <c r="D485" s="189"/>
      <c r="E485" s="200"/>
      <c r="F485" s="189"/>
      <c r="G485" s="189"/>
      <c r="H485" s="155"/>
      <c r="I485" s="244"/>
      <c r="J485" s="155"/>
      <c r="K485" s="189"/>
    </row>
    <row r="486" spans="2:11" ht="15" customHeight="1">
      <c r="B486" s="189"/>
      <c r="C486" s="155"/>
      <c r="D486" s="189"/>
      <c r="E486" s="200"/>
      <c r="F486" s="189"/>
      <c r="G486" s="189"/>
      <c r="H486" s="155"/>
      <c r="I486" s="244"/>
      <c r="J486" s="155"/>
      <c r="K486" s="189"/>
    </row>
    <row r="487" spans="2:11" ht="15" customHeight="1">
      <c r="B487" s="189"/>
      <c r="C487" s="155"/>
      <c r="D487" s="189"/>
      <c r="E487" s="200"/>
      <c r="F487" s="189"/>
      <c r="G487" s="189"/>
      <c r="H487" s="155"/>
      <c r="I487" s="244"/>
      <c r="J487" s="155"/>
      <c r="K487" s="189"/>
    </row>
    <row r="488" spans="2:11" ht="15" customHeight="1">
      <c r="B488" s="189"/>
      <c r="C488" s="155"/>
      <c r="D488" s="189"/>
      <c r="E488" s="200"/>
      <c r="F488" s="189"/>
      <c r="G488" s="189"/>
      <c r="H488" s="155"/>
      <c r="I488" s="244"/>
      <c r="J488" s="155"/>
      <c r="K488" s="189"/>
    </row>
    <row r="489" spans="2:11" ht="15" customHeight="1">
      <c r="B489" s="189"/>
      <c r="C489" s="155"/>
      <c r="D489" s="189"/>
      <c r="E489" s="200"/>
      <c r="F489" s="189"/>
      <c r="G489" s="189"/>
      <c r="H489" s="155"/>
      <c r="I489" s="244"/>
      <c r="J489" s="155"/>
      <c r="K489" s="189"/>
    </row>
    <row r="490" spans="2:11" ht="15" customHeight="1">
      <c r="B490" s="189"/>
      <c r="C490" s="155"/>
      <c r="D490" s="189"/>
      <c r="E490" s="200"/>
      <c r="F490" s="189"/>
      <c r="G490" s="189"/>
      <c r="H490" s="155"/>
      <c r="I490" s="244"/>
      <c r="J490" s="155"/>
      <c r="K490" s="189"/>
    </row>
    <row r="491" spans="2:11" ht="15" customHeight="1">
      <c r="B491" s="189"/>
      <c r="C491" s="155"/>
      <c r="D491" s="189"/>
      <c r="E491" s="200"/>
      <c r="F491" s="189"/>
      <c r="G491" s="189"/>
      <c r="H491" s="155"/>
      <c r="I491" s="244"/>
      <c r="J491" s="155"/>
      <c r="K491" s="189"/>
    </row>
    <row r="492" spans="2:11" ht="15" customHeight="1">
      <c r="B492" s="189"/>
      <c r="C492" s="155"/>
      <c r="D492" s="189"/>
      <c r="E492" s="200"/>
      <c r="F492" s="189"/>
      <c r="G492" s="189"/>
      <c r="H492" s="155"/>
      <c r="I492" s="244"/>
      <c r="J492" s="155"/>
      <c r="K492" s="189"/>
    </row>
  </sheetData>
  <autoFilter ref="A3:CU375"/>
  <mergeCells count="11">
    <mergeCell ref="K2:K3"/>
    <mergeCell ref="H2:H3"/>
    <mergeCell ref="I2:I3"/>
    <mergeCell ref="D2:D3"/>
    <mergeCell ref="J2:J3"/>
    <mergeCell ref="G2:G3"/>
    <mergeCell ref="A2:A3"/>
    <mergeCell ref="F2:F3"/>
    <mergeCell ref="B2:B3"/>
    <mergeCell ref="C2:C3"/>
    <mergeCell ref="E2:E3"/>
  </mergeCells>
  <phoneticPr fontId="4" type="noConversion"/>
  <pageMargins left="0.23622047244094491" right="0.23622047244094491" top="0.74803149606299213" bottom="0.74803149606299213" header="0.31496062992125984" footer="0.31496062992125984"/>
  <pageSetup paperSize="9" scale="66" fitToHeight="2" orientation="portrait" r:id="rId1"/>
  <headerFoot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3"/>
  <sheetViews>
    <sheetView showGridLines="0" workbookViewId="0">
      <selection activeCell="A4" sqref="A4"/>
    </sheetView>
  </sheetViews>
  <sheetFormatPr defaultRowHeight="12.7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>
      <c r="B1" s="215" t="s">
        <v>1027</v>
      </c>
      <c r="C1" s="215"/>
      <c r="D1" s="223"/>
      <c r="E1" s="223"/>
      <c r="F1" s="223"/>
    </row>
    <row r="2" spans="2:6">
      <c r="B2" s="215" t="s">
        <v>1028</v>
      </c>
      <c r="C2" s="215"/>
      <c r="D2" s="223"/>
      <c r="E2" s="223"/>
      <c r="F2" s="223"/>
    </row>
    <row r="3" spans="2:6">
      <c r="B3" s="216"/>
      <c r="C3" s="216"/>
      <c r="D3" s="224"/>
      <c r="E3" s="224"/>
      <c r="F3" s="224"/>
    </row>
    <row r="4" spans="2:6" ht="51">
      <c r="B4" s="216" t="s">
        <v>1029</v>
      </c>
      <c r="C4" s="216"/>
      <c r="D4" s="224"/>
      <c r="E4" s="224"/>
      <c r="F4" s="224"/>
    </row>
    <row r="5" spans="2:6">
      <c r="B5" s="216"/>
      <c r="C5" s="216"/>
      <c r="D5" s="224"/>
      <c r="E5" s="224"/>
      <c r="F5" s="224"/>
    </row>
    <row r="6" spans="2:6" ht="25.5">
      <c r="B6" s="215" t="s">
        <v>1030</v>
      </c>
      <c r="C6" s="215"/>
      <c r="D6" s="223"/>
      <c r="E6" s="223" t="s">
        <v>1031</v>
      </c>
      <c r="F6" s="223" t="s">
        <v>1032</v>
      </c>
    </row>
    <row r="7" spans="2:6" ht="13.5" thickBot="1">
      <c r="B7" s="216"/>
      <c r="C7" s="216"/>
      <c r="D7" s="224"/>
      <c r="E7" s="224"/>
      <c r="F7" s="224"/>
    </row>
    <row r="8" spans="2:6" ht="63.75">
      <c r="B8" s="217" t="s">
        <v>1033</v>
      </c>
      <c r="C8" s="218"/>
      <c r="D8" s="225"/>
      <c r="E8" s="225">
        <v>2</v>
      </c>
      <c r="F8" s="226"/>
    </row>
    <row r="9" spans="2:6" ht="13.5" thickBot="1">
      <c r="B9" s="219"/>
      <c r="C9" s="220"/>
      <c r="D9" s="227"/>
      <c r="E9" s="227"/>
      <c r="F9" s="228" t="s">
        <v>1034</v>
      </c>
    </row>
    <row r="10" spans="2:6" ht="13.5" thickBot="1">
      <c r="B10" s="216"/>
      <c r="C10" s="216"/>
      <c r="D10" s="224"/>
      <c r="E10" s="224"/>
      <c r="F10" s="224"/>
    </row>
    <row r="11" spans="2:6" ht="39" thickBot="1">
      <c r="B11" s="221" t="s">
        <v>1035</v>
      </c>
      <c r="C11" s="222"/>
      <c r="D11" s="229"/>
      <c r="E11" s="229">
        <v>159</v>
      </c>
      <c r="F11" s="230" t="s">
        <v>1034</v>
      </c>
    </row>
    <row r="12" spans="2:6">
      <c r="B12" s="216"/>
      <c r="C12" s="216"/>
      <c r="D12" s="224"/>
      <c r="E12" s="224"/>
      <c r="F12" s="224"/>
    </row>
    <row r="13" spans="2:6">
      <c r="B13" s="216"/>
      <c r="C13" s="216"/>
      <c r="D13" s="224"/>
      <c r="E13" s="224"/>
      <c r="F13" s="22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2</vt:i4>
      </vt:variant>
    </vt:vector>
  </HeadingPairs>
  <TitlesOfParts>
    <vt:vector size="6" baseType="lpstr">
      <vt:lpstr>polisa pojedyńcza</vt:lpstr>
      <vt:lpstr>polisa zbiorcza rob</vt:lpstr>
      <vt:lpstr>Załącznik do SIWS</vt:lpstr>
      <vt:lpstr>Raport zgodności</vt:lpstr>
      <vt:lpstr>'polisa pojedyńcza'!Obszar_wydruku</vt:lpstr>
      <vt:lpstr>'Załącznik do SIWS'!Tytuły_wydruku</vt:lpstr>
    </vt:vector>
  </TitlesOfParts>
  <Company>PZUSA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akregielewska</dc:creator>
  <cp:lastModifiedBy>Paweł Grzelec</cp:lastModifiedBy>
  <cp:lastPrinted>2018-02-20T13:20:59Z</cp:lastPrinted>
  <dcterms:created xsi:type="dcterms:W3CDTF">2006-04-12T14:32:02Z</dcterms:created>
  <dcterms:modified xsi:type="dcterms:W3CDTF">2018-04-24T08:46:17Z</dcterms:modified>
</cp:coreProperties>
</file>