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0" windowWidth="23580" windowHeight="9975"/>
  </bookViews>
  <sheets>
    <sheet name="szacunek" sheetId="4" r:id="rId1"/>
  </sheets>
  <definedNames>
    <definedName name="_xlnm.Print_Area" localSheetId="0">szacunek!$A$3:$M$98</definedName>
  </definedNames>
  <calcPr calcId="145621"/>
</workbook>
</file>

<file path=xl/calcChain.xml><?xml version="1.0" encoding="utf-8"?>
<calcChain xmlns="http://schemas.openxmlformats.org/spreadsheetml/2006/main">
  <c r="I88" i="4" l="1"/>
  <c r="H88" i="4"/>
  <c r="I87" i="4" l="1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6" i="4"/>
  <c r="I5" i="4"/>
  <c r="F87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6" i="4"/>
  <c r="F5" i="4"/>
  <c r="H87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6" i="4"/>
  <c r="H5" i="4"/>
</calcChain>
</file>

<file path=xl/sharedStrings.xml><?xml version="1.0" encoding="utf-8"?>
<sst xmlns="http://schemas.openxmlformats.org/spreadsheetml/2006/main" count="345" uniqueCount="203">
  <si>
    <t>L.p.</t>
  </si>
  <si>
    <t>Uwagi</t>
  </si>
  <si>
    <t>1.</t>
  </si>
  <si>
    <t>3.</t>
  </si>
  <si>
    <t>4.</t>
  </si>
  <si>
    <t>5.</t>
  </si>
  <si>
    <t>6.</t>
  </si>
  <si>
    <t>FAX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</si>
  <si>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</si>
  <si>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</si>
  <si>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</si>
  <si>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</si>
  <si>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</si>
  <si>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</si>
  <si>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</si>
  <si>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</si>
  <si>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</si>
  <si>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17.</t>
  </si>
  <si>
    <t>18.</t>
  </si>
  <si>
    <t>19.</t>
  </si>
  <si>
    <t>20.</t>
  </si>
  <si>
    <t>21.</t>
  </si>
  <si>
    <t>23.</t>
  </si>
  <si>
    <t>24.</t>
  </si>
  <si>
    <t>25.</t>
  </si>
  <si>
    <t>26.</t>
  </si>
  <si>
    <t>27.</t>
  </si>
  <si>
    <t>29.</t>
  </si>
  <si>
    <t>30.</t>
  </si>
  <si>
    <t>31.</t>
  </si>
  <si>
    <t>32.</t>
  </si>
  <si>
    <t>33.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</si>
  <si>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</si>
  <si>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</si>
  <si>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</si>
  <si>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</si>
  <si>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</si>
  <si>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</si>
  <si>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</si>
  <si>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</si>
  <si>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</si>
  <si>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</si>
  <si>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</si>
  <si>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</si>
  <si>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</si>
  <si>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</si>
  <si>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</si>
  <si>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</si>
  <si>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</si>
  <si>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53.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</si>
  <si>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</si>
  <si>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</si>
  <si>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</si>
  <si>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</si>
  <si>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</si>
  <si>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</si>
  <si>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</si>
  <si>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</si>
  <si>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</si>
  <si>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</si>
  <si>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</si>
  <si>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</si>
  <si>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</si>
  <si>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</si>
  <si>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</si>
  <si>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</si>
  <si>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</si>
  <si>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</si>
  <si>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</si>
  <si>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2.</t>
  </si>
  <si>
    <t>16.</t>
  </si>
  <si>
    <t>22.</t>
  </si>
  <si>
    <t>28.</t>
  </si>
  <si>
    <t>34.</t>
  </si>
  <si>
    <t>52.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</si>
  <si>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</si>
  <si>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</si>
  <si>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</si>
  <si>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</si>
  <si>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</si>
  <si>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</si>
  <si>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</si>
  <si>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</si>
  <si>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</si>
  <si>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</si>
  <si>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</si>
  <si>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Canon IP90 tusz czarny</t>
  </si>
  <si>
    <t>Canon IP90 tusz kolorowy</t>
  </si>
  <si>
    <t>Panasonic KX-FL503 bęben</t>
  </si>
  <si>
    <t>Panasonic KX-FL503 toner</t>
  </si>
  <si>
    <t>Panasonic UF4100-YF toner</t>
  </si>
  <si>
    <t>Panasonic UF4100-YF bęben</t>
  </si>
  <si>
    <t>Panasonic KX-FL513 toner</t>
  </si>
  <si>
    <t>Panasonic KX-FL513 bęben</t>
  </si>
  <si>
    <t>Panasonic KX-FL613 toner</t>
  </si>
  <si>
    <t>Panasonic KX-FL613 bęben</t>
  </si>
  <si>
    <t>Panasonic KX-FLM553 toner</t>
  </si>
  <si>
    <t>Panasonic KX-FLM553 bęben</t>
  </si>
  <si>
    <t>HP LJ1020 toner</t>
  </si>
  <si>
    <t>HP LJ1100 toner</t>
  </si>
  <si>
    <t>HP LJ1160 toner</t>
  </si>
  <si>
    <t>HP LJ1320 toner</t>
  </si>
  <si>
    <t>HP LJ2015dn toner</t>
  </si>
  <si>
    <t>HP LJ MFP E72525dn toner</t>
  </si>
  <si>
    <t>HP LJ MFP M477FDW toner black</t>
  </si>
  <si>
    <t>HP LJ MFP M477FDW toner yellow</t>
  </si>
  <si>
    <t>HP LJ MFP M477FDW toner cyan</t>
  </si>
  <si>
    <t>HP LJ MFP M477FDW toner magenta</t>
  </si>
  <si>
    <t>Kyocera FS1030dn toner</t>
  </si>
  <si>
    <t>Kyocera FS1030dn bęben</t>
  </si>
  <si>
    <t>Kyocera FS1035MFP toner</t>
  </si>
  <si>
    <t>Kyocera FS1035MFP bęben</t>
  </si>
  <si>
    <t>Kyocera FS1300D toner</t>
  </si>
  <si>
    <t>Kyocera TaskAlfa 3511i toner</t>
  </si>
  <si>
    <t>Kyocera FS4020dn toner</t>
  </si>
  <si>
    <t>Kyocera FS4020dn bęben</t>
  </si>
  <si>
    <t>Kyocera FS4200dn toner</t>
  </si>
  <si>
    <t>Kyocera FS4200dn bęben</t>
  </si>
  <si>
    <t>Kyocera M3040D toner</t>
  </si>
  <si>
    <t>Kyocera M3040D bęben</t>
  </si>
  <si>
    <t>Lexmark E352dn toner</t>
  </si>
  <si>
    <t>Lexmark E352dn bęben</t>
  </si>
  <si>
    <t>Lexmark E460dn toner</t>
  </si>
  <si>
    <t>Lexmark E460dn bęben</t>
  </si>
  <si>
    <t>Lexmark MX410de toner</t>
  </si>
  <si>
    <t>Lexmark MX410de bęben</t>
  </si>
  <si>
    <t>Lexmark T644n toner</t>
  </si>
  <si>
    <t>Lexmark x264dn MFP toner</t>
  </si>
  <si>
    <t>Lexmark x264dn MFP bęben</t>
  </si>
  <si>
    <t>OKI C3400N bęben black</t>
  </si>
  <si>
    <t>OKI C3400N bęben cyan</t>
  </si>
  <si>
    <t>OKI C3400N bęben magenta</t>
  </si>
  <si>
    <t>OKI C3400N bęben yellow</t>
  </si>
  <si>
    <t>OKI C3400N fuser</t>
  </si>
  <si>
    <t>OKI C3400N pas transferu</t>
  </si>
  <si>
    <t>OKI C3400N toner black</t>
  </si>
  <si>
    <t>OKI C3400N toner cyan</t>
  </si>
  <si>
    <t>OKI C3400N toner yellow</t>
  </si>
  <si>
    <t>OKI C3400N toner magenta</t>
  </si>
  <si>
    <t>OKI C5550 bęben black</t>
  </si>
  <si>
    <t>OKI C5550 bęben cyan</t>
  </si>
  <si>
    <t>OKI C5550 bęben magenta</t>
  </si>
  <si>
    <t>OKI C5550 bęben yellow</t>
  </si>
  <si>
    <t>OKI C5550 fuser</t>
  </si>
  <si>
    <t>OKI C5550 pas transferu</t>
  </si>
  <si>
    <t>OKI C5550 toner black</t>
  </si>
  <si>
    <t>OKI C5550 toner cyan</t>
  </si>
  <si>
    <t>OKI C5550 toner yellow</t>
  </si>
  <si>
    <t>OKI C5550 toner magenta</t>
  </si>
  <si>
    <t>OKI MB470 toner</t>
  </si>
  <si>
    <t>OKI MB470 bęben</t>
  </si>
  <si>
    <t>OKI MB492dn toner</t>
  </si>
  <si>
    <t>OKI MB492dn bęben</t>
  </si>
  <si>
    <t>Olivetti D-Copia 1600 toner</t>
  </si>
  <si>
    <t>Olivetti D-Copia 1800 toner</t>
  </si>
  <si>
    <t>Samsung Pro Xpress M3870FW toner</t>
  </si>
  <si>
    <t>Sharp 2216 toner</t>
  </si>
  <si>
    <t>Sharp AR5012 toner</t>
  </si>
  <si>
    <t>Toshiba e-Studio 2802AM toner</t>
  </si>
  <si>
    <t>Toshiba e-Studio 2802AF toner</t>
  </si>
  <si>
    <t>Xerox WC5865 toner</t>
  </si>
  <si>
    <t>Kyocera P3055dn toner</t>
  </si>
  <si>
    <t>Nazwa materiału eksploatacyjnego</t>
  </si>
  <si>
    <t>Jednostka sprzedaży</t>
  </si>
  <si>
    <t>szt.</t>
  </si>
  <si>
    <t>Cena jednostkowa netto</t>
  </si>
  <si>
    <t>VAT</t>
  </si>
  <si>
    <t>Cena jednostkowa brutto</t>
  </si>
  <si>
    <t>Liczba sztuk</t>
  </si>
  <si>
    <t>Wartość netto</t>
  </si>
  <si>
    <t>Wartość brutto</t>
  </si>
  <si>
    <t>FORMULARZ CENOWY</t>
  </si>
  <si>
    <t>wydajność 4 mln znaków</t>
  </si>
  <si>
    <t>wydajność 12 mln znakow</t>
  </si>
  <si>
    <t>wydajność 7,2 tys. kopii  A4</t>
  </si>
  <si>
    <t>wydajność 10 mln znakow</t>
  </si>
  <si>
    <t>wydajność 2 500 kopii A4</t>
  </si>
  <si>
    <t>wydajność 6 000 kopii  A4</t>
  </si>
  <si>
    <t>wydajność 7 000 kopii  A4</t>
  </si>
  <si>
    <t>wydajność 2 300 kopii  A4</t>
  </si>
  <si>
    <t>wydajność 7 200 kopii  A4</t>
  </si>
  <si>
    <t>wydajność 35 000 kopii  A4</t>
  </si>
  <si>
    <t>wydajność 20 000 kopii  A4</t>
  </si>
  <si>
    <t>wydajność 25 000 kopii  A4</t>
  </si>
  <si>
    <t>wydajność 9 000 kopii  A4</t>
  </si>
  <si>
    <t>wydajność 15 000 kopii  A4</t>
  </si>
  <si>
    <t>wydajność 10 000 kopii  A4</t>
  </si>
  <si>
    <t>wydajność 60 000 kopii  A4</t>
  </si>
  <si>
    <t>wydajność 32 000 kopii  A4</t>
  </si>
  <si>
    <t>wydajność 5 000 kopii  A4</t>
  </si>
  <si>
    <t>wydajność 14 600 kopii  A4</t>
  </si>
  <si>
    <t>wydajność 14 000 kopii  A4</t>
  </si>
  <si>
    <t>wydajność 110 000 kopii  A4</t>
  </si>
  <si>
    <t>RAZEM:</t>
  </si>
  <si>
    <t>-</t>
  </si>
  <si>
    <t>Brother M4318 taśma czarna</t>
  </si>
  <si>
    <t>Epson FX2190 taśma czarna</t>
  </si>
  <si>
    <t>OKI 3321 taśma czarna</t>
  </si>
  <si>
    <t>OKI 5521 taśma czarna</t>
  </si>
  <si>
    <t>OKI ML3410 taśma czarna</t>
  </si>
  <si>
    <t>Panasonic KX-P3696 taśma czarna</t>
  </si>
  <si>
    <t>Panasonic KX-P1694 taśma czarna</t>
  </si>
  <si>
    <t>Załącznik do Formularza oferty.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</si>
</sst>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164" formatCode="_-[$€-2]\ * #,##0.00_-;\-[$€-2]\ * #,##0.00_-;_-[$€-2]\ * &quot;-&quot;??_-;_-@_-"/>
    <numFmt numFmtId="165" formatCode="#,##0.00_ ;\-#,##0.00\ "/>
  </numFmts>
  <fonts count="8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9"/>
      <color theme="1"/>
      <name val="Czcionka tekstu podstawowego"/>
      <charset val="238"/>
    </font>
    <font>
      <sz val="9"/>
      <color theme="1"/>
      <name val="Czcionka tekstu podstawowego"/>
      <family val="2"/>
      <charset val="238"/>
    </font>
    <font>
      <b/>
      <sz val="12"/>
      <color theme="1"/>
      <name val="Czcionka tekstu podstawowego"/>
      <charset val="238"/>
    </font>
    <font>
      <sz val="12"/>
      <color theme="1"/>
      <name val="Czcionka tekstu podstawowego"/>
      <family val="2"/>
      <charset val="238"/>
    </font>
    <font>
      <b/>
      <sz val="8"/>
      <color theme="1"/>
      <name val="Czcionka tekstu podstawowego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Alignment="1">
      <alignment vertical="center" wrapText="1"/>
    </xf>
    <xf numFmtId="44" fontId="0" fillId="0" borderId="0" xfId="0" applyNumberFormat="1" applyAlignment="1">
      <alignment vertical="center" wrapText="1"/>
    </xf>
    <xf numFmtId="0" fontId="0" fillId="0" borderId="0" xfId="0" applyFill="1" applyBorder="1"/>
    <xf numFmtId="0" fontId="2" fillId="0" borderId="0" xfId="0" applyFont="1" applyFill="1" applyBorder="1" applyAlignment="1">
      <alignment horizontal="center" vertical="center" wrapText="1"/>
    </xf>
    <xf numFmtId="44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/>
    <xf numFmtId="44" fontId="0" fillId="0" borderId="0" xfId="0" applyNumberFormat="1" applyFill="1" applyBorder="1"/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wrapText="1"/>
    </xf>
    <xf numFmtId="44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44" fontId="0" fillId="0" borderId="0" xfId="0" applyNumberFormat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center" vertical="center" wrapText="1"/>
    </xf>
    <xf numFmtId="0" fontId="4" fillId="0" borderId="2" xfId="0" quotePrefix="1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165" fontId="4" fillId="0" borderId="5" xfId="1" applyNumberFormat="1" applyFont="1" applyBorder="1" applyAlignment="1">
      <alignment horizontal="center" vertical="center"/>
    </xf>
    <xf numFmtId="165" fontId="4" fillId="0" borderId="1" xfId="1" applyNumberFormat="1" applyFont="1" applyBorder="1" applyAlignment="1">
      <alignment horizontal="center" vertical="center"/>
    </xf>
    <xf numFmtId="165" fontId="4" fillId="0" borderId="2" xfId="1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3" xfId="0" applyFont="1" applyBorder="1" applyAlignment="1">
      <alignment horizontal="right"/>
    </xf>
    <xf numFmtId="0" fontId="2" fillId="2" borderId="4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5" fontId="2" fillId="3" borderId="9" xfId="0" applyNumberFormat="1" applyFont="1" applyFill="1" applyBorder="1" applyAlignment="1">
      <alignment horizontal="center" vertical="center"/>
    </xf>
    <xf numFmtId="165" fontId="2" fillId="3" borderId="9" xfId="1" applyNumberFormat="1" applyFont="1" applyFill="1" applyBorder="1" applyAlignment="1">
      <alignment horizontal="center" vertical="center"/>
    </xf>
  </cellXfs>
  <cellStyles count="2">
    <cellStyle name="Normalny" xfId="0" builtinId="0"/>
    <cellStyle name="Walutowy" xfId="1" builtinId="4"/>
  </cellStyles>
  <dxfs count="1"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6"/>
  <sheetViews>
    <sheetView tabSelected="1" topLeftCell="A66" zoomScaleNormal="100" workbookViewId="0">
      <selection activeCell="O87" sqref="O87"/>
    </sheetView>
  </sheetViews>
  <sheetFormatPr defaultRowHeight="14.25"/>
  <cols>
    <col min="1" max="1" width="4" style="11" customWidth="1"/>
    <col min="2" max="2" width="26.75" style="1" customWidth="1"/>
    <col min="3" max="3" width="8.25" style="8" customWidth="1"/>
    <col min="4" max="4" width="10" style="8" customWidth="1"/>
    <col min="5" max="5" width="6.375" style="8" customWidth="1"/>
    <col min="6" max="6" width="10" style="8" customWidth="1"/>
    <col min="7" max="7" width="5.875" style="11" customWidth="1"/>
    <col min="8" max="9" width="12.625" style="11" customWidth="1"/>
    <col min="10" max="10" width="15.625" style="14" customWidth="1"/>
    <col min="11" max="11" width="2.375" hidden="1" customWidth="1"/>
    <col min="12" max="12" width="16" hidden="1" customWidth="1"/>
    <col min="13" max="13" width="18.5" hidden="1" customWidth="1"/>
    <col min="16" max="16" width="13.75" customWidth="1"/>
  </cols>
  <sheetData>
    <row r="1" spans="1:16" ht="15">
      <c r="A1" s="12"/>
      <c r="B1" s="27"/>
      <c r="C1" s="9"/>
      <c r="D1" s="9"/>
      <c r="E1" s="9"/>
      <c r="F1" s="9"/>
      <c r="G1" s="12"/>
      <c r="H1" s="13"/>
      <c r="I1" s="13" t="s">
        <v>202</v>
      </c>
      <c r="J1" s="26"/>
    </row>
    <row r="2" spans="1:16" ht="15.75" customHeight="1" thickBot="1">
      <c r="A2" s="48"/>
      <c r="B2" s="48"/>
      <c r="C2" s="48"/>
      <c r="D2" s="48"/>
      <c r="E2" s="48"/>
      <c r="F2" s="48"/>
      <c r="G2" s="48"/>
      <c r="H2" s="48"/>
      <c r="I2" s="48"/>
      <c r="J2" s="48"/>
    </row>
    <row r="3" spans="1:16" ht="44.25" customHeight="1" thickBot="1">
      <c r="A3" s="49" t="s">
        <v>171</v>
      </c>
      <c r="B3" s="49"/>
      <c r="C3" s="49"/>
      <c r="D3" s="49"/>
      <c r="E3" s="49"/>
      <c r="F3" s="49"/>
      <c r="G3" s="49"/>
      <c r="H3" s="49"/>
      <c r="I3" s="49"/>
      <c r="J3" s="49"/>
    </row>
    <row r="4" spans="1:16" s="1" customFormat="1" ht="44.25" customHeight="1" thickBot="1">
      <c r="A4" s="37" t="s">
        <v>0</v>
      </c>
      <c r="B4" s="37" t="s">
        <v>162</v>
      </c>
      <c r="C4" s="40" t="s">
        <v>163</v>
      </c>
      <c r="D4" s="37" t="s">
        <v>165</v>
      </c>
      <c r="E4" s="37" t="s">
        <v>166</v>
      </c>
      <c r="F4" s="37" t="s">
        <v>167</v>
      </c>
      <c r="G4" s="37" t="s">
        <v>168</v>
      </c>
      <c r="H4" s="37" t="s">
        <v>169</v>
      </c>
      <c r="I4" s="37" t="s">
        <v>170</v>
      </c>
      <c r="J4" s="37" t="s">
        <v>1</v>
      </c>
      <c r="L4" s="4"/>
      <c r="M4" s="5"/>
      <c r="P4" s="2"/>
    </row>
    <row r="5" spans="1:16" s="10" customFormat="1" ht="24.95" customHeight="1">
      <c r="A5" s="33" t="s">
        <v>2</v>
      </c>
      <c r="B5" s="34" t="s">
        <v>195</v>
      </c>
      <c r="C5" s="35" t="s">
        <v>164</v>
      </c>
      <c r="D5" s="41"/>
      <c r="E5" s="35"/>
      <c r="F5" s="41">
        <f>D5*1.23</f>
        <v>0</v>
      </c>
      <c r="G5" s="36">
        <v>9</v>
      </c>
      <c r="H5" s="44">
        <f>D5*G5</f>
        <v>0</v>
      </c>
      <c r="I5" s="44">
        <f>F5*G5</f>
        <v>0</v>
      </c>
      <c r="J5" s="35" t="s">
        <v>172</v>
      </c>
      <c r="L5" s="20"/>
      <c r="M5" s="20"/>
    </row>
    <row r="6" spans="1:16" s="10" customFormat="1" ht="24.95" customHeight="1">
      <c r="A6" s="17" t="s">
        <v>69</v>
      </c>
      <c r="B6" s="21" t="s">
        <v>86</v>
      </c>
      <c r="C6" s="18" t="s">
        <v>164</v>
      </c>
      <c r="D6" s="42"/>
      <c r="E6" s="18"/>
      <c r="F6" s="42">
        <f>D6*1.23</f>
        <v>0</v>
      </c>
      <c r="G6" s="19">
        <v>1</v>
      </c>
      <c r="H6" s="45">
        <f>D6*G6</f>
        <v>0</v>
      </c>
      <c r="I6" s="45">
        <f>F6*G6</f>
        <v>0</v>
      </c>
      <c r="J6" s="38" t="s">
        <v>194</v>
      </c>
      <c r="L6" s="20"/>
      <c r="M6" s="20"/>
    </row>
    <row r="7" spans="1:16" s="10" customFormat="1" ht="24.95" customHeight="1">
      <c r="A7" s="17" t="s">
        <v>3</v>
      </c>
      <c r="B7" s="21" t="s">
        <v>87</v>
      </c>
      <c r="C7" s="18" t="s">
        <v>164</v>
      </c>
      <c r="D7" s="42"/>
      <c r="E7" s="18"/>
      <c r="F7" s="42">
        <f t="shared" ref="F7:F70" si="0">D7*1.23</f>
        <v>0</v>
      </c>
      <c r="G7" s="19">
        <v>1</v>
      </c>
      <c r="H7" s="45">
        <f t="shared" ref="H7:H70" si="1">D7*G7</f>
        <v>0</v>
      </c>
      <c r="I7" s="45">
        <f t="shared" ref="I7:I70" si="2">F7*G7</f>
        <v>0</v>
      </c>
      <c r="J7" s="38" t="s">
        <v>194</v>
      </c>
      <c r="L7" s="20"/>
      <c r="M7" s="20"/>
    </row>
    <row r="8" spans="1:16" s="10" customFormat="1" ht="24.95" customHeight="1">
      <c r="A8" s="17" t="s">
        <v>4</v>
      </c>
      <c r="B8" s="21" t="s">
        <v>196</v>
      </c>
      <c r="C8" s="18" t="s">
        <v>164</v>
      </c>
      <c r="D8" s="42"/>
      <c r="E8" s="18"/>
      <c r="F8" s="42">
        <f t="shared" si="0"/>
        <v>0</v>
      </c>
      <c r="G8" s="19">
        <v>2</v>
      </c>
      <c r="H8" s="45">
        <f t="shared" si="1"/>
        <v>0</v>
      </c>
      <c r="I8" s="45">
        <f t="shared" si="2"/>
        <v>0</v>
      </c>
      <c r="J8" s="18" t="s">
        <v>173</v>
      </c>
      <c r="L8" s="20"/>
      <c r="M8" s="20"/>
    </row>
    <row r="9" spans="1:16" s="10" customFormat="1" ht="24.95" customHeight="1">
      <c r="A9" s="17" t="s">
        <v>5</v>
      </c>
      <c r="B9" s="21" t="s">
        <v>88</v>
      </c>
      <c r="C9" s="18" t="s">
        <v>164</v>
      </c>
      <c r="D9" s="42"/>
      <c r="E9" s="18"/>
      <c r="F9" s="42">
        <f t="shared" si="0"/>
        <v>0</v>
      </c>
      <c r="G9" s="19">
        <v>1</v>
      </c>
      <c r="H9" s="45">
        <f t="shared" si="1"/>
        <v>0</v>
      </c>
      <c r="I9" s="45">
        <f t="shared" si="2"/>
        <v>0</v>
      </c>
      <c r="J9" s="18" t="s">
        <v>7</v>
      </c>
      <c r="L9" s="20"/>
      <c r="M9" s="20"/>
    </row>
    <row r="10" spans="1:16" s="10" customFormat="1" ht="24.95" customHeight="1">
      <c r="A10" s="17" t="s">
        <v>6</v>
      </c>
      <c r="B10" s="21" t="s">
        <v>89</v>
      </c>
      <c r="C10" s="18" t="s">
        <v>164</v>
      </c>
      <c r="D10" s="42"/>
      <c r="E10" s="18"/>
      <c r="F10" s="42">
        <f t="shared" si="0"/>
        <v>0</v>
      </c>
      <c r="G10" s="19">
        <v>1</v>
      </c>
      <c r="H10" s="45">
        <f t="shared" si="1"/>
        <v>0</v>
      </c>
      <c r="I10" s="45">
        <f t="shared" si="2"/>
        <v>0</v>
      </c>
      <c r="J10" s="18" t="s">
        <v>7</v>
      </c>
      <c r="L10" s="22"/>
      <c r="M10" s="22"/>
    </row>
    <row r="11" spans="1:16" s="10" customFormat="1" ht="24.95" customHeight="1">
      <c r="A11" s="17" t="s">
        <v>8</v>
      </c>
      <c r="B11" s="21" t="s">
        <v>90</v>
      </c>
      <c r="C11" s="18" t="s">
        <v>164</v>
      </c>
      <c r="D11" s="42"/>
      <c r="E11" s="18"/>
      <c r="F11" s="42">
        <f t="shared" si="0"/>
        <v>0</v>
      </c>
      <c r="G11" s="19">
        <v>1</v>
      </c>
      <c r="H11" s="45">
        <f t="shared" si="1"/>
        <v>0</v>
      </c>
      <c r="I11" s="45">
        <f t="shared" si="2"/>
        <v>0</v>
      </c>
      <c r="J11" s="18" t="s">
        <v>7</v>
      </c>
      <c r="M11" s="23"/>
    </row>
    <row r="12" spans="1:16" s="10" customFormat="1" ht="24.95" customHeight="1">
      <c r="A12" s="17" t="s">
        <v>9</v>
      </c>
      <c r="B12" s="21" t="s">
        <v>91</v>
      </c>
      <c r="C12" s="18" t="s">
        <v>164</v>
      </c>
      <c r="D12" s="42"/>
      <c r="E12" s="18"/>
      <c r="F12" s="42">
        <f t="shared" si="0"/>
        <v>0</v>
      </c>
      <c r="G12" s="19">
        <v>1</v>
      </c>
      <c r="H12" s="45">
        <f t="shared" si="1"/>
        <v>0</v>
      </c>
      <c r="I12" s="45">
        <f t="shared" si="2"/>
        <v>0</v>
      </c>
      <c r="J12" s="18" t="s">
        <v>7</v>
      </c>
    </row>
    <row r="13" spans="1:16" s="10" customFormat="1" ht="24.95" customHeight="1">
      <c r="A13" s="17" t="s">
        <v>10</v>
      </c>
      <c r="B13" s="21" t="s">
        <v>92</v>
      </c>
      <c r="C13" s="18" t="s">
        <v>164</v>
      </c>
      <c r="D13" s="42"/>
      <c r="E13" s="18"/>
      <c r="F13" s="42">
        <f t="shared" si="0"/>
        <v>0</v>
      </c>
      <c r="G13" s="19">
        <v>1</v>
      </c>
      <c r="H13" s="45">
        <f t="shared" si="1"/>
        <v>0</v>
      </c>
      <c r="I13" s="45">
        <f t="shared" si="2"/>
        <v>0</v>
      </c>
      <c r="J13" s="18" t="s">
        <v>7</v>
      </c>
    </row>
    <row r="14" spans="1:16" s="10" customFormat="1" ht="24.95" customHeight="1">
      <c r="A14" s="17" t="s">
        <v>11</v>
      </c>
      <c r="B14" s="21" t="s">
        <v>93</v>
      </c>
      <c r="C14" s="18" t="s">
        <v>164</v>
      </c>
      <c r="D14" s="42"/>
      <c r="E14" s="18"/>
      <c r="F14" s="42">
        <f t="shared" si="0"/>
        <v>0</v>
      </c>
      <c r="G14" s="19">
        <v>1</v>
      </c>
      <c r="H14" s="45">
        <f t="shared" si="1"/>
        <v>0</v>
      </c>
      <c r="I14" s="45">
        <f t="shared" si="2"/>
        <v>0</v>
      </c>
      <c r="J14" s="18" t="s">
        <v>7</v>
      </c>
    </row>
    <row r="15" spans="1:16" s="10" customFormat="1" ht="24.95" customHeight="1">
      <c r="A15" s="17" t="s">
        <v>12</v>
      </c>
      <c r="B15" s="21" t="s">
        <v>94</v>
      </c>
      <c r="C15" s="18" t="s">
        <v>164</v>
      </c>
      <c r="D15" s="42"/>
      <c r="E15" s="18"/>
      <c r="F15" s="42">
        <f t="shared" si="0"/>
        <v>0</v>
      </c>
      <c r="G15" s="19">
        <v>2</v>
      </c>
      <c r="H15" s="45">
        <f t="shared" si="1"/>
        <v>0</v>
      </c>
      <c r="I15" s="45">
        <f t="shared" si="2"/>
        <v>0</v>
      </c>
      <c r="J15" s="18" t="s">
        <v>7</v>
      </c>
    </row>
    <row r="16" spans="1:16" s="10" customFormat="1" ht="24.95" customHeight="1">
      <c r="A16" s="17" t="s">
        <v>13</v>
      </c>
      <c r="B16" s="21" t="s">
        <v>95</v>
      </c>
      <c r="C16" s="18" t="s">
        <v>164</v>
      </c>
      <c r="D16" s="42"/>
      <c r="E16" s="18"/>
      <c r="F16" s="42">
        <f t="shared" si="0"/>
        <v>0</v>
      </c>
      <c r="G16" s="19">
        <v>2</v>
      </c>
      <c r="H16" s="45">
        <f t="shared" si="1"/>
        <v>0</v>
      </c>
      <c r="I16" s="45">
        <f t="shared" si="2"/>
        <v>0</v>
      </c>
      <c r="J16" s="18" t="s">
        <v>7</v>
      </c>
    </row>
    <row r="17" spans="1:10" s="10" customFormat="1" ht="24.95" customHeight="1">
      <c r="A17" s="17" t="s">
        <v>14</v>
      </c>
      <c r="B17" s="21" t="s">
        <v>96</v>
      </c>
      <c r="C17" s="18" t="s">
        <v>164</v>
      </c>
      <c r="D17" s="42"/>
      <c r="E17" s="18"/>
      <c r="F17" s="42">
        <f t="shared" si="0"/>
        <v>0</v>
      </c>
      <c r="G17" s="19">
        <v>1</v>
      </c>
      <c r="H17" s="45">
        <f t="shared" si="1"/>
        <v>0</v>
      </c>
      <c r="I17" s="45">
        <f t="shared" si="2"/>
        <v>0</v>
      </c>
      <c r="J17" s="18" t="s">
        <v>7</v>
      </c>
    </row>
    <row r="18" spans="1:10" s="10" customFormat="1" ht="24.95" customHeight="1">
      <c r="A18" s="17" t="s">
        <v>15</v>
      </c>
      <c r="B18" s="21" t="s">
        <v>97</v>
      </c>
      <c r="C18" s="18" t="s">
        <v>164</v>
      </c>
      <c r="D18" s="42"/>
      <c r="E18" s="18"/>
      <c r="F18" s="42">
        <f t="shared" si="0"/>
        <v>0</v>
      </c>
      <c r="G18" s="19">
        <v>1</v>
      </c>
      <c r="H18" s="45">
        <f t="shared" si="1"/>
        <v>0</v>
      </c>
      <c r="I18" s="45">
        <f t="shared" si="2"/>
        <v>0</v>
      </c>
      <c r="J18" s="18" t="s">
        <v>7</v>
      </c>
    </row>
    <row r="19" spans="1:10" s="10" customFormat="1" ht="24.95" customHeight="1">
      <c r="A19" s="17" t="s">
        <v>16</v>
      </c>
      <c r="B19" s="21" t="s">
        <v>98</v>
      </c>
      <c r="C19" s="18" t="s">
        <v>164</v>
      </c>
      <c r="D19" s="42"/>
      <c r="E19" s="18"/>
      <c r="F19" s="42">
        <f t="shared" si="0"/>
        <v>0</v>
      </c>
      <c r="G19" s="19">
        <v>126</v>
      </c>
      <c r="H19" s="45">
        <f t="shared" si="1"/>
        <v>0</v>
      </c>
      <c r="I19" s="45">
        <f t="shared" si="2"/>
        <v>0</v>
      </c>
      <c r="J19" s="38" t="s">
        <v>194</v>
      </c>
    </row>
    <row r="20" spans="1:10" s="10" customFormat="1" ht="24.95" customHeight="1">
      <c r="A20" s="17" t="s">
        <v>70</v>
      </c>
      <c r="B20" s="21" t="s">
        <v>99</v>
      </c>
      <c r="C20" s="18" t="s">
        <v>164</v>
      </c>
      <c r="D20" s="42"/>
      <c r="E20" s="18"/>
      <c r="F20" s="42">
        <f t="shared" si="0"/>
        <v>0</v>
      </c>
      <c r="G20" s="19">
        <v>2</v>
      </c>
      <c r="H20" s="45">
        <f t="shared" si="1"/>
        <v>0</v>
      </c>
      <c r="I20" s="45">
        <f t="shared" si="2"/>
        <v>0</v>
      </c>
      <c r="J20" s="38" t="s">
        <v>194</v>
      </c>
    </row>
    <row r="21" spans="1:10" s="10" customFormat="1" ht="24.95" customHeight="1">
      <c r="A21" s="17" t="s">
        <v>17</v>
      </c>
      <c r="B21" s="21" t="s">
        <v>100</v>
      </c>
      <c r="C21" s="18" t="s">
        <v>164</v>
      </c>
      <c r="D21" s="42"/>
      <c r="E21" s="18"/>
      <c r="F21" s="42">
        <f t="shared" si="0"/>
        <v>0</v>
      </c>
      <c r="G21" s="19">
        <v>8</v>
      </c>
      <c r="H21" s="45">
        <f t="shared" si="1"/>
        <v>0</v>
      </c>
      <c r="I21" s="45">
        <f t="shared" si="2"/>
        <v>0</v>
      </c>
      <c r="J21" s="18" t="s">
        <v>176</v>
      </c>
    </row>
    <row r="22" spans="1:10" s="10" customFormat="1" ht="24.95" customHeight="1">
      <c r="A22" s="17" t="s">
        <v>18</v>
      </c>
      <c r="B22" s="21" t="s">
        <v>101</v>
      </c>
      <c r="C22" s="18" t="s">
        <v>164</v>
      </c>
      <c r="D22" s="42"/>
      <c r="E22" s="18"/>
      <c r="F22" s="42">
        <f t="shared" si="0"/>
        <v>0</v>
      </c>
      <c r="G22" s="19">
        <v>23</v>
      </c>
      <c r="H22" s="45">
        <f t="shared" si="1"/>
        <v>0</v>
      </c>
      <c r="I22" s="45">
        <f t="shared" si="2"/>
        <v>0</v>
      </c>
      <c r="J22" s="18" t="s">
        <v>177</v>
      </c>
    </row>
    <row r="23" spans="1:10" s="10" customFormat="1" ht="24.95" customHeight="1">
      <c r="A23" s="17" t="s">
        <v>19</v>
      </c>
      <c r="B23" s="21" t="s">
        <v>102</v>
      </c>
      <c r="C23" s="18" t="s">
        <v>164</v>
      </c>
      <c r="D23" s="42"/>
      <c r="E23" s="18"/>
      <c r="F23" s="42">
        <f t="shared" si="0"/>
        <v>0</v>
      </c>
      <c r="G23" s="19">
        <v>50</v>
      </c>
      <c r="H23" s="45">
        <f t="shared" si="1"/>
        <v>0</v>
      </c>
      <c r="I23" s="45">
        <f t="shared" si="2"/>
        <v>0</v>
      </c>
      <c r="J23" s="18" t="s">
        <v>178</v>
      </c>
    </row>
    <row r="24" spans="1:10" s="10" customFormat="1" ht="24.95" customHeight="1">
      <c r="A24" s="17" t="s">
        <v>20</v>
      </c>
      <c r="B24" s="21" t="s">
        <v>103</v>
      </c>
      <c r="C24" s="18" t="s">
        <v>164</v>
      </c>
      <c r="D24" s="42"/>
      <c r="E24" s="18"/>
      <c r="F24" s="42">
        <f t="shared" si="0"/>
        <v>0</v>
      </c>
      <c r="G24" s="19">
        <v>2</v>
      </c>
      <c r="H24" s="45">
        <f t="shared" si="1"/>
        <v>0</v>
      </c>
      <c r="I24" s="45">
        <f t="shared" si="2"/>
        <v>0</v>
      </c>
      <c r="J24" s="38" t="s">
        <v>194</v>
      </c>
    </row>
    <row r="25" spans="1:10" s="10" customFormat="1" ht="24.95" customHeight="1">
      <c r="A25" s="17" t="s">
        <v>21</v>
      </c>
      <c r="B25" s="21" t="s">
        <v>104</v>
      </c>
      <c r="C25" s="18" t="s">
        <v>164</v>
      </c>
      <c r="D25" s="42"/>
      <c r="E25" s="18"/>
      <c r="F25" s="42">
        <f t="shared" si="0"/>
        <v>0</v>
      </c>
      <c r="G25" s="19">
        <v>4</v>
      </c>
      <c r="H25" s="45">
        <f t="shared" si="1"/>
        <v>0</v>
      </c>
      <c r="I25" s="45">
        <f t="shared" si="2"/>
        <v>0</v>
      </c>
      <c r="J25" s="18" t="s">
        <v>179</v>
      </c>
    </row>
    <row r="26" spans="1:10" s="10" customFormat="1" ht="24.95" customHeight="1">
      <c r="A26" s="17" t="s">
        <v>71</v>
      </c>
      <c r="B26" s="21" t="s">
        <v>106</v>
      </c>
      <c r="C26" s="18" t="s">
        <v>164</v>
      </c>
      <c r="D26" s="42"/>
      <c r="E26" s="18"/>
      <c r="F26" s="42">
        <f t="shared" si="0"/>
        <v>0</v>
      </c>
      <c r="G26" s="19">
        <v>1</v>
      </c>
      <c r="H26" s="45">
        <f t="shared" si="1"/>
        <v>0</v>
      </c>
      <c r="I26" s="45">
        <f t="shared" si="2"/>
        <v>0</v>
      </c>
      <c r="J26" s="18" t="s">
        <v>179</v>
      </c>
    </row>
    <row r="27" spans="1:10" s="10" customFormat="1" ht="24.95" customHeight="1">
      <c r="A27" s="17" t="s">
        <v>22</v>
      </c>
      <c r="B27" s="21" t="s">
        <v>105</v>
      </c>
      <c r="C27" s="18" t="s">
        <v>164</v>
      </c>
      <c r="D27" s="42"/>
      <c r="E27" s="18"/>
      <c r="F27" s="42">
        <f t="shared" si="0"/>
        <v>0</v>
      </c>
      <c r="G27" s="19">
        <v>1</v>
      </c>
      <c r="H27" s="45">
        <f t="shared" si="1"/>
        <v>0</v>
      </c>
      <c r="I27" s="45">
        <f t="shared" si="2"/>
        <v>0</v>
      </c>
      <c r="J27" s="18" t="s">
        <v>179</v>
      </c>
    </row>
    <row r="28" spans="1:10" s="10" customFormat="1" ht="24.95" customHeight="1">
      <c r="A28" s="17" t="s">
        <v>23</v>
      </c>
      <c r="B28" s="21" t="s">
        <v>107</v>
      </c>
      <c r="C28" s="18" t="s">
        <v>164</v>
      </c>
      <c r="D28" s="42"/>
      <c r="E28" s="18"/>
      <c r="F28" s="42">
        <f t="shared" si="0"/>
        <v>0</v>
      </c>
      <c r="G28" s="19">
        <v>1</v>
      </c>
      <c r="H28" s="45">
        <f t="shared" si="1"/>
        <v>0</v>
      </c>
      <c r="I28" s="45">
        <f t="shared" si="2"/>
        <v>0</v>
      </c>
      <c r="J28" s="18" t="s">
        <v>179</v>
      </c>
    </row>
    <row r="29" spans="1:10" s="10" customFormat="1" ht="24.95" customHeight="1">
      <c r="A29" s="17" t="s">
        <v>24</v>
      </c>
      <c r="B29" s="21" t="s">
        <v>108</v>
      </c>
      <c r="C29" s="18" t="s">
        <v>164</v>
      </c>
      <c r="D29" s="42"/>
      <c r="E29" s="18"/>
      <c r="F29" s="42">
        <f t="shared" si="0"/>
        <v>0</v>
      </c>
      <c r="G29" s="19">
        <v>3</v>
      </c>
      <c r="H29" s="45">
        <f t="shared" si="1"/>
        <v>0</v>
      </c>
      <c r="I29" s="45">
        <f t="shared" si="2"/>
        <v>0</v>
      </c>
      <c r="J29" s="18" t="s">
        <v>174</v>
      </c>
    </row>
    <row r="30" spans="1:10" s="10" customFormat="1" ht="24.95" customHeight="1">
      <c r="A30" s="17" t="s">
        <v>25</v>
      </c>
      <c r="B30" s="21" t="s">
        <v>109</v>
      </c>
      <c r="C30" s="18" t="s">
        <v>164</v>
      </c>
      <c r="D30" s="42"/>
      <c r="E30" s="18"/>
      <c r="F30" s="42">
        <f t="shared" si="0"/>
        <v>0</v>
      </c>
      <c r="G30" s="19">
        <v>1</v>
      </c>
      <c r="H30" s="45">
        <f t="shared" si="1"/>
        <v>0</v>
      </c>
      <c r="I30" s="45">
        <f t="shared" si="2"/>
        <v>0</v>
      </c>
      <c r="J30" s="38" t="s">
        <v>194</v>
      </c>
    </row>
    <row r="31" spans="1:10" s="10" customFormat="1" ht="24.95" customHeight="1">
      <c r="A31" s="17" t="s">
        <v>26</v>
      </c>
      <c r="B31" s="21" t="s">
        <v>110</v>
      </c>
      <c r="C31" s="18" t="s">
        <v>164</v>
      </c>
      <c r="D31" s="42"/>
      <c r="E31" s="18"/>
      <c r="F31" s="42">
        <f t="shared" si="0"/>
        <v>0</v>
      </c>
      <c r="G31" s="19">
        <v>58</v>
      </c>
      <c r="H31" s="45">
        <f t="shared" si="1"/>
        <v>0</v>
      </c>
      <c r="I31" s="45">
        <f t="shared" si="2"/>
        <v>0</v>
      </c>
      <c r="J31" s="18" t="s">
        <v>180</v>
      </c>
    </row>
    <row r="32" spans="1:10" s="10" customFormat="1" ht="24.95" customHeight="1">
      <c r="A32" s="17" t="s">
        <v>72</v>
      </c>
      <c r="B32" s="21" t="s">
        <v>111</v>
      </c>
      <c r="C32" s="18" t="s">
        <v>164</v>
      </c>
      <c r="D32" s="42"/>
      <c r="E32" s="18"/>
      <c r="F32" s="42">
        <f t="shared" si="0"/>
        <v>0</v>
      </c>
      <c r="G32" s="19">
        <v>12</v>
      </c>
      <c r="H32" s="45">
        <f t="shared" si="1"/>
        <v>0</v>
      </c>
      <c r="I32" s="45">
        <f t="shared" si="2"/>
        <v>0</v>
      </c>
      <c r="J32" s="38" t="s">
        <v>194</v>
      </c>
    </row>
    <row r="33" spans="1:10" s="10" customFormat="1" ht="24.95" customHeight="1">
      <c r="A33" s="17" t="s">
        <v>27</v>
      </c>
      <c r="B33" s="21" t="s">
        <v>112</v>
      </c>
      <c r="C33" s="18" t="s">
        <v>164</v>
      </c>
      <c r="D33" s="42"/>
      <c r="E33" s="18"/>
      <c r="F33" s="42">
        <f t="shared" si="0"/>
        <v>0</v>
      </c>
      <c r="G33" s="19">
        <v>2</v>
      </c>
      <c r="H33" s="45">
        <f t="shared" si="1"/>
        <v>0</v>
      </c>
      <c r="I33" s="45">
        <f t="shared" si="2"/>
        <v>0</v>
      </c>
      <c r="J33" s="38" t="s">
        <v>194</v>
      </c>
    </row>
    <row r="34" spans="1:10" s="10" customFormat="1" ht="24.95" customHeight="1">
      <c r="A34" s="17" t="s">
        <v>28</v>
      </c>
      <c r="B34" s="21" t="s">
        <v>113</v>
      </c>
      <c r="C34" s="18" t="s">
        <v>164</v>
      </c>
      <c r="D34" s="42"/>
      <c r="E34" s="18"/>
      <c r="F34" s="42">
        <f t="shared" si="0"/>
        <v>0</v>
      </c>
      <c r="G34" s="19">
        <v>4</v>
      </c>
      <c r="H34" s="45">
        <f t="shared" si="1"/>
        <v>0</v>
      </c>
      <c r="I34" s="45">
        <f t="shared" si="2"/>
        <v>0</v>
      </c>
      <c r="J34" s="18" t="s">
        <v>181</v>
      </c>
    </row>
    <row r="35" spans="1:10" s="10" customFormat="1" ht="24.95" customHeight="1">
      <c r="A35" s="17" t="s">
        <v>29</v>
      </c>
      <c r="B35" s="21" t="s">
        <v>114</v>
      </c>
      <c r="C35" s="18" t="s">
        <v>164</v>
      </c>
      <c r="D35" s="42"/>
      <c r="E35" s="18"/>
      <c r="F35" s="42">
        <f t="shared" si="0"/>
        <v>0</v>
      </c>
      <c r="G35" s="19">
        <v>14</v>
      </c>
      <c r="H35" s="45">
        <f t="shared" si="1"/>
        <v>0</v>
      </c>
      <c r="I35" s="45">
        <f t="shared" si="2"/>
        <v>0</v>
      </c>
      <c r="J35" s="18" t="s">
        <v>182</v>
      </c>
    </row>
    <row r="36" spans="1:10" s="10" customFormat="1" ht="24.95" customHeight="1">
      <c r="A36" s="17" t="s">
        <v>30</v>
      </c>
      <c r="B36" s="21" t="s">
        <v>115</v>
      </c>
      <c r="C36" s="18" t="s">
        <v>164</v>
      </c>
      <c r="D36" s="42"/>
      <c r="E36" s="18"/>
      <c r="F36" s="42">
        <f t="shared" si="0"/>
        <v>0</v>
      </c>
      <c r="G36" s="19">
        <v>3</v>
      </c>
      <c r="H36" s="45">
        <f t="shared" si="1"/>
        <v>0</v>
      </c>
      <c r="I36" s="45">
        <f t="shared" si="2"/>
        <v>0</v>
      </c>
      <c r="J36" s="38" t="s">
        <v>194</v>
      </c>
    </row>
    <row r="37" spans="1:10" s="10" customFormat="1" ht="24.75" customHeight="1">
      <c r="A37" s="17" t="s">
        <v>31</v>
      </c>
      <c r="B37" s="21" t="s">
        <v>116</v>
      </c>
      <c r="C37" s="18" t="s">
        <v>164</v>
      </c>
      <c r="D37" s="42"/>
      <c r="E37" s="18"/>
      <c r="F37" s="42">
        <f t="shared" si="0"/>
        <v>0</v>
      </c>
      <c r="G37" s="19">
        <v>9</v>
      </c>
      <c r="H37" s="45">
        <f t="shared" si="1"/>
        <v>0</v>
      </c>
      <c r="I37" s="45">
        <f t="shared" si="2"/>
        <v>0</v>
      </c>
      <c r="J37" s="18" t="s">
        <v>183</v>
      </c>
    </row>
    <row r="38" spans="1:10" s="10" customFormat="1" ht="24.95" customHeight="1">
      <c r="A38" s="17" t="s">
        <v>73</v>
      </c>
      <c r="B38" s="21" t="s">
        <v>117</v>
      </c>
      <c r="C38" s="18" t="s">
        <v>164</v>
      </c>
      <c r="D38" s="42"/>
      <c r="E38" s="18"/>
      <c r="F38" s="42">
        <f t="shared" si="0"/>
        <v>0</v>
      </c>
      <c r="G38" s="19">
        <v>4</v>
      </c>
      <c r="H38" s="45">
        <f t="shared" si="1"/>
        <v>0</v>
      </c>
      <c r="I38" s="45">
        <f t="shared" si="2"/>
        <v>0</v>
      </c>
      <c r="J38" s="38" t="s">
        <v>194</v>
      </c>
    </row>
    <row r="39" spans="1:10" s="10" customFormat="1" ht="24.95" customHeight="1">
      <c r="A39" s="17" t="s">
        <v>32</v>
      </c>
      <c r="B39" s="21" t="s">
        <v>118</v>
      </c>
      <c r="C39" s="18" t="s">
        <v>164</v>
      </c>
      <c r="D39" s="42"/>
      <c r="E39" s="18"/>
      <c r="F39" s="42">
        <f t="shared" si="0"/>
        <v>0</v>
      </c>
      <c r="G39" s="19">
        <v>8</v>
      </c>
      <c r="H39" s="45">
        <f t="shared" si="1"/>
        <v>0</v>
      </c>
      <c r="I39" s="45">
        <f t="shared" si="2"/>
        <v>0</v>
      </c>
      <c r="J39" s="38" t="s">
        <v>194</v>
      </c>
    </row>
    <row r="40" spans="1:10" s="10" customFormat="1" ht="24.95" customHeight="1">
      <c r="A40" s="17" t="s">
        <v>33</v>
      </c>
      <c r="B40" s="21" t="s">
        <v>119</v>
      </c>
      <c r="C40" s="18" t="s">
        <v>164</v>
      </c>
      <c r="D40" s="42"/>
      <c r="E40" s="18"/>
      <c r="F40" s="42">
        <f t="shared" si="0"/>
        <v>0</v>
      </c>
      <c r="G40" s="19">
        <v>3</v>
      </c>
      <c r="H40" s="45">
        <f t="shared" si="1"/>
        <v>0</v>
      </c>
      <c r="I40" s="45">
        <f t="shared" si="2"/>
        <v>0</v>
      </c>
      <c r="J40" s="38" t="s">
        <v>194</v>
      </c>
    </row>
    <row r="41" spans="1:10" s="10" customFormat="1" ht="24.95" customHeight="1">
      <c r="A41" s="17" t="s">
        <v>34</v>
      </c>
      <c r="B41" s="21" t="s">
        <v>120</v>
      </c>
      <c r="C41" s="18" t="s">
        <v>164</v>
      </c>
      <c r="D41" s="42"/>
      <c r="E41" s="18"/>
      <c r="F41" s="42">
        <f t="shared" si="0"/>
        <v>0</v>
      </c>
      <c r="G41" s="19">
        <v>50</v>
      </c>
      <c r="H41" s="45">
        <f t="shared" si="1"/>
        <v>0</v>
      </c>
      <c r="I41" s="45">
        <f t="shared" si="2"/>
        <v>0</v>
      </c>
      <c r="J41" s="18" t="s">
        <v>184</v>
      </c>
    </row>
    <row r="42" spans="1:10" s="10" customFormat="1" ht="24.95" customHeight="1">
      <c r="A42" s="17" t="s">
        <v>35</v>
      </c>
      <c r="B42" s="21" t="s">
        <v>121</v>
      </c>
      <c r="C42" s="18" t="s">
        <v>164</v>
      </c>
      <c r="D42" s="42"/>
      <c r="E42" s="18"/>
      <c r="F42" s="42">
        <f t="shared" si="0"/>
        <v>0</v>
      </c>
      <c r="G42" s="19">
        <v>22</v>
      </c>
      <c r="H42" s="45">
        <f t="shared" si="1"/>
        <v>0</v>
      </c>
      <c r="I42" s="45">
        <f t="shared" si="2"/>
        <v>0</v>
      </c>
      <c r="J42" s="38" t="s">
        <v>194</v>
      </c>
    </row>
    <row r="43" spans="1:10" s="10" customFormat="1" ht="24.95" customHeight="1">
      <c r="A43" s="17" t="s">
        <v>36</v>
      </c>
      <c r="B43" s="21" t="s">
        <v>122</v>
      </c>
      <c r="C43" s="18" t="s">
        <v>164</v>
      </c>
      <c r="D43" s="42"/>
      <c r="E43" s="18"/>
      <c r="F43" s="42">
        <f t="shared" si="0"/>
        <v>0</v>
      </c>
      <c r="G43" s="19">
        <v>16</v>
      </c>
      <c r="H43" s="45">
        <f t="shared" si="1"/>
        <v>0</v>
      </c>
      <c r="I43" s="45">
        <f t="shared" si="2"/>
        <v>0</v>
      </c>
      <c r="J43" s="18" t="s">
        <v>185</v>
      </c>
    </row>
    <row r="44" spans="1:10" s="10" customFormat="1" ht="24.95" customHeight="1">
      <c r="A44" s="17" t="s">
        <v>37</v>
      </c>
      <c r="B44" s="21" t="s">
        <v>123</v>
      </c>
      <c r="C44" s="18" t="s">
        <v>164</v>
      </c>
      <c r="D44" s="42"/>
      <c r="E44" s="18"/>
      <c r="F44" s="42">
        <f t="shared" si="0"/>
        <v>0</v>
      </c>
      <c r="G44" s="19">
        <v>6</v>
      </c>
      <c r="H44" s="45">
        <f t="shared" si="1"/>
        <v>0</v>
      </c>
      <c r="I44" s="45">
        <f t="shared" si="2"/>
        <v>0</v>
      </c>
      <c r="J44" s="38" t="s">
        <v>194</v>
      </c>
    </row>
    <row r="45" spans="1:10" s="10" customFormat="1" ht="24.95" customHeight="1">
      <c r="A45" s="17" t="s">
        <v>38</v>
      </c>
      <c r="B45" s="21" t="s">
        <v>124</v>
      </c>
      <c r="C45" s="18" t="s">
        <v>164</v>
      </c>
      <c r="D45" s="42"/>
      <c r="E45" s="18"/>
      <c r="F45" s="42">
        <f t="shared" si="0"/>
        <v>0</v>
      </c>
      <c r="G45" s="19">
        <v>59</v>
      </c>
      <c r="H45" s="45">
        <f t="shared" si="1"/>
        <v>0</v>
      </c>
      <c r="I45" s="45">
        <f t="shared" si="2"/>
        <v>0</v>
      </c>
      <c r="J45" s="18" t="s">
        <v>186</v>
      </c>
    </row>
    <row r="46" spans="1:10" s="10" customFormat="1" ht="24.95" customHeight="1">
      <c r="A46" s="17" t="s">
        <v>39</v>
      </c>
      <c r="B46" s="21" t="s">
        <v>125</v>
      </c>
      <c r="C46" s="18" t="s">
        <v>164</v>
      </c>
      <c r="D46" s="42"/>
      <c r="E46" s="18"/>
      <c r="F46" s="42">
        <f t="shared" si="0"/>
        <v>0</v>
      </c>
      <c r="G46" s="19">
        <v>17</v>
      </c>
      <c r="H46" s="45">
        <f t="shared" si="1"/>
        <v>0</v>
      </c>
      <c r="I46" s="45">
        <f t="shared" si="2"/>
        <v>0</v>
      </c>
      <c r="J46" s="18" t="s">
        <v>187</v>
      </c>
    </row>
    <row r="47" spans="1:10" s="10" customFormat="1" ht="24.95" customHeight="1">
      <c r="A47" s="17" t="s">
        <v>40</v>
      </c>
      <c r="B47" s="21" t="s">
        <v>126</v>
      </c>
      <c r="C47" s="18" t="s">
        <v>164</v>
      </c>
      <c r="D47" s="42"/>
      <c r="E47" s="18"/>
      <c r="F47" s="42">
        <f t="shared" si="0"/>
        <v>0</v>
      </c>
      <c r="G47" s="19">
        <v>6</v>
      </c>
      <c r="H47" s="45">
        <f t="shared" si="1"/>
        <v>0</v>
      </c>
      <c r="I47" s="45">
        <f t="shared" si="2"/>
        <v>0</v>
      </c>
      <c r="J47" s="18" t="s">
        <v>188</v>
      </c>
    </row>
    <row r="48" spans="1:10" s="10" customFormat="1" ht="24.95" customHeight="1">
      <c r="A48" s="17" t="s">
        <v>41</v>
      </c>
      <c r="B48" s="21" t="s">
        <v>127</v>
      </c>
      <c r="C48" s="18" t="s">
        <v>164</v>
      </c>
      <c r="D48" s="42"/>
      <c r="E48" s="18"/>
      <c r="F48" s="42">
        <f t="shared" si="0"/>
        <v>0</v>
      </c>
      <c r="G48" s="19">
        <v>8</v>
      </c>
      <c r="H48" s="45">
        <f t="shared" si="1"/>
        <v>0</v>
      </c>
      <c r="I48" s="45">
        <f t="shared" si="2"/>
        <v>0</v>
      </c>
      <c r="J48" s="18" t="s">
        <v>184</v>
      </c>
    </row>
    <row r="49" spans="1:10" s="10" customFormat="1" ht="24.95" customHeight="1">
      <c r="A49" s="17" t="s">
        <v>42</v>
      </c>
      <c r="B49" s="21" t="s">
        <v>128</v>
      </c>
      <c r="C49" s="18" t="s">
        <v>164</v>
      </c>
      <c r="D49" s="42"/>
      <c r="E49" s="18"/>
      <c r="F49" s="42">
        <f t="shared" si="0"/>
        <v>0</v>
      </c>
      <c r="G49" s="19">
        <v>4</v>
      </c>
      <c r="H49" s="45">
        <f t="shared" si="1"/>
        <v>0</v>
      </c>
      <c r="I49" s="45">
        <f t="shared" si="2"/>
        <v>0</v>
      </c>
      <c r="J49" s="38" t="s">
        <v>194</v>
      </c>
    </row>
    <row r="50" spans="1:10" s="10" customFormat="1" ht="24.95" customHeight="1">
      <c r="A50" s="17" t="s">
        <v>43</v>
      </c>
      <c r="B50" s="21" t="s">
        <v>197</v>
      </c>
      <c r="C50" s="18" t="s">
        <v>164</v>
      </c>
      <c r="D50" s="42"/>
      <c r="E50" s="18"/>
      <c r="F50" s="42">
        <f t="shared" si="0"/>
        <v>0</v>
      </c>
      <c r="G50" s="19">
        <v>17</v>
      </c>
      <c r="H50" s="45">
        <f t="shared" si="1"/>
        <v>0</v>
      </c>
      <c r="I50" s="45">
        <f t="shared" si="2"/>
        <v>0</v>
      </c>
      <c r="J50" s="38" t="s">
        <v>194</v>
      </c>
    </row>
    <row r="51" spans="1:10" s="10" customFormat="1" ht="24.95" customHeight="1">
      <c r="A51" s="17" t="s">
        <v>44</v>
      </c>
      <c r="B51" s="21" t="s">
        <v>198</v>
      </c>
      <c r="C51" s="18" t="s">
        <v>164</v>
      </c>
      <c r="D51" s="42"/>
      <c r="E51" s="18"/>
      <c r="F51" s="42">
        <f t="shared" si="0"/>
        <v>0</v>
      </c>
      <c r="G51" s="19">
        <v>63</v>
      </c>
      <c r="H51" s="45">
        <f t="shared" si="1"/>
        <v>0</v>
      </c>
      <c r="I51" s="45">
        <f t="shared" si="2"/>
        <v>0</v>
      </c>
      <c r="J51" s="38" t="s">
        <v>194</v>
      </c>
    </row>
    <row r="52" spans="1:10" s="10" customFormat="1" ht="24.95" customHeight="1">
      <c r="A52" s="17" t="s">
        <v>45</v>
      </c>
      <c r="B52" s="21" t="s">
        <v>129</v>
      </c>
      <c r="C52" s="18" t="s">
        <v>164</v>
      </c>
      <c r="D52" s="42"/>
      <c r="E52" s="18"/>
      <c r="F52" s="42">
        <f t="shared" si="0"/>
        <v>0</v>
      </c>
      <c r="G52" s="19">
        <v>2</v>
      </c>
      <c r="H52" s="45">
        <f t="shared" si="1"/>
        <v>0</v>
      </c>
      <c r="I52" s="45">
        <f t="shared" si="2"/>
        <v>0</v>
      </c>
      <c r="J52" s="38" t="s">
        <v>194</v>
      </c>
    </row>
    <row r="53" spans="1:10" s="10" customFormat="1" ht="24.95" customHeight="1">
      <c r="A53" s="17" t="s">
        <v>46</v>
      </c>
      <c r="B53" s="21" t="s">
        <v>130</v>
      </c>
      <c r="C53" s="18" t="s">
        <v>164</v>
      </c>
      <c r="D53" s="42"/>
      <c r="E53" s="18"/>
      <c r="F53" s="42">
        <f t="shared" si="0"/>
        <v>0</v>
      </c>
      <c r="G53" s="19">
        <v>1</v>
      </c>
      <c r="H53" s="45">
        <f t="shared" si="1"/>
        <v>0</v>
      </c>
      <c r="I53" s="45">
        <f t="shared" si="2"/>
        <v>0</v>
      </c>
      <c r="J53" s="38" t="s">
        <v>194</v>
      </c>
    </row>
    <row r="54" spans="1:10" s="10" customFormat="1" ht="24.95" customHeight="1">
      <c r="A54" s="17" t="s">
        <v>47</v>
      </c>
      <c r="B54" s="21" t="s">
        <v>131</v>
      </c>
      <c r="C54" s="18" t="s">
        <v>164</v>
      </c>
      <c r="D54" s="42"/>
      <c r="E54" s="18"/>
      <c r="F54" s="42">
        <f t="shared" si="0"/>
        <v>0</v>
      </c>
      <c r="G54" s="19">
        <v>1</v>
      </c>
      <c r="H54" s="45">
        <f t="shared" si="1"/>
        <v>0</v>
      </c>
      <c r="I54" s="45">
        <f t="shared" si="2"/>
        <v>0</v>
      </c>
      <c r="J54" s="38" t="s">
        <v>194</v>
      </c>
    </row>
    <row r="55" spans="1:10" s="10" customFormat="1" ht="24.95" customHeight="1">
      <c r="A55" s="17" t="s">
        <v>48</v>
      </c>
      <c r="B55" s="21" t="s">
        <v>132</v>
      </c>
      <c r="C55" s="18" t="s">
        <v>164</v>
      </c>
      <c r="D55" s="42"/>
      <c r="E55" s="18"/>
      <c r="F55" s="42">
        <f t="shared" si="0"/>
        <v>0</v>
      </c>
      <c r="G55" s="19">
        <v>1</v>
      </c>
      <c r="H55" s="45">
        <f t="shared" si="1"/>
        <v>0</v>
      </c>
      <c r="I55" s="45">
        <f t="shared" si="2"/>
        <v>0</v>
      </c>
      <c r="J55" s="38" t="s">
        <v>194</v>
      </c>
    </row>
    <row r="56" spans="1:10" s="10" customFormat="1" ht="24.95" customHeight="1">
      <c r="A56" s="17" t="s">
        <v>74</v>
      </c>
      <c r="B56" s="21" t="s">
        <v>133</v>
      </c>
      <c r="C56" s="18" t="s">
        <v>164</v>
      </c>
      <c r="D56" s="42"/>
      <c r="E56" s="18"/>
      <c r="F56" s="42">
        <f t="shared" si="0"/>
        <v>0</v>
      </c>
      <c r="G56" s="19">
        <v>1</v>
      </c>
      <c r="H56" s="45">
        <f t="shared" si="1"/>
        <v>0</v>
      </c>
      <c r="I56" s="45">
        <f t="shared" si="2"/>
        <v>0</v>
      </c>
      <c r="J56" s="38" t="s">
        <v>194</v>
      </c>
    </row>
    <row r="57" spans="1:10" s="10" customFormat="1" ht="24.95" customHeight="1">
      <c r="A57" s="17" t="s">
        <v>49</v>
      </c>
      <c r="B57" s="21" t="s">
        <v>134</v>
      </c>
      <c r="C57" s="18" t="s">
        <v>164</v>
      </c>
      <c r="D57" s="42"/>
      <c r="E57" s="18"/>
      <c r="F57" s="42">
        <f t="shared" si="0"/>
        <v>0</v>
      </c>
      <c r="G57" s="19">
        <v>1</v>
      </c>
      <c r="H57" s="45">
        <f t="shared" si="1"/>
        <v>0</v>
      </c>
      <c r="I57" s="45">
        <f t="shared" si="2"/>
        <v>0</v>
      </c>
      <c r="J57" s="38" t="s">
        <v>194</v>
      </c>
    </row>
    <row r="58" spans="1:10" s="10" customFormat="1" ht="24.95" customHeight="1">
      <c r="A58" s="17" t="s">
        <v>75</v>
      </c>
      <c r="B58" s="21" t="s">
        <v>135</v>
      </c>
      <c r="C58" s="18" t="s">
        <v>164</v>
      </c>
      <c r="D58" s="42"/>
      <c r="E58" s="18"/>
      <c r="F58" s="42">
        <f t="shared" si="0"/>
        <v>0</v>
      </c>
      <c r="G58" s="19">
        <v>2</v>
      </c>
      <c r="H58" s="45">
        <f t="shared" si="1"/>
        <v>0</v>
      </c>
      <c r="I58" s="45">
        <f t="shared" si="2"/>
        <v>0</v>
      </c>
      <c r="J58" s="38" t="s">
        <v>194</v>
      </c>
    </row>
    <row r="59" spans="1:10" s="10" customFormat="1" ht="24.95" customHeight="1">
      <c r="A59" s="17" t="s">
        <v>76</v>
      </c>
      <c r="B59" s="21" t="s">
        <v>136</v>
      </c>
      <c r="C59" s="18" t="s">
        <v>164</v>
      </c>
      <c r="D59" s="42"/>
      <c r="E59" s="18"/>
      <c r="F59" s="42">
        <f t="shared" si="0"/>
        <v>0</v>
      </c>
      <c r="G59" s="19">
        <v>1</v>
      </c>
      <c r="H59" s="45">
        <f t="shared" si="1"/>
        <v>0</v>
      </c>
      <c r="I59" s="45">
        <f t="shared" si="2"/>
        <v>0</v>
      </c>
      <c r="J59" s="38" t="s">
        <v>194</v>
      </c>
    </row>
    <row r="60" spans="1:10" s="10" customFormat="1" ht="24.95" customHeight="1">
      <c r="A60" s="17" t="s">
        <v>77</v>
      </c>
      <c r="B60" s="21" t="s">
        <v>137</v>
      </c>
      <c r="C60" s="18" t="s">
        <v>164</v>
      </c>
      <c r="D60" s="42"/>
      <c r="E60" s="18"/>
      <c r="F60" s="42">
        <f t="shared" si="0"/>
        <v>0</v>
      </c>
      <c r="G60" s="19">
        <v>1</v>
      </c>
      <c r="H60" s="45">
        <f t="shared" si="1"/>
        <v>0</v>
      </c>
      <c r="I60" s="45">
        <f t="shared" si="2"/>
        <v>0</v>
      </c>
      <c r="J60" s="38" t="s">
        <v>194</v>
      </c>
    </row>
    <row r="61" spans="1:10" s="10" customFormat="1" ht="24.95" customHeight="1">
      <c r="A61" s="17" t="s">
        <v>78</v>
      </c>
      <c r="B61" s="21" t="s">
        <v>138</v>
      </c>
      <c r="C61" s="18" t="s">
        <v>164</v>
      </c>
      <c r="D61" s="42"/>
      <c r="E61" s="18"/>
      <c r="F61" s="42">
        <f t="shared" si="0"/>
        <v>0</v>
      </c>
      <c r="G61" s="19">
        <v>1</v>
      </c>
      <c r="H61" s="45">
        <f t="shared" si="1"/>
        <v>0</v>
      </c>
      <c r="I61" s="45">
        <f t="shared" si="2"/>
        <v>0</v>
      </c>
      <c r="J61" s="38" t="s">
        <v>194</v>
      </c>
    </row>
    <row r="62" spans="1:10" s="10" customFormat="1" ht="24.95" customHeight="1">
      <c r="A62" s="17" t="s">
        <v>79</v>
      </c>
      <c r="B62" s="21" t="s">
        <v>139</v>
      </c>
      <c r="C62" s="18" t="s">
        <v>164</v>
      </c>
      <c r="D62" s="42"/>
      <c r="E62" s="18"/>
      <c r="F62" s="42">
        <f t="shared" si="0"/>
        <v>0</v>
      </c>
      <c r="G62" s="19">
        <v>18</v>
      </c>
      <c r="H62" s="45">
        <f t="shared" si="1"/>
        <v>0</v>
      </c>
      <c r="I62" s="45">
        <f t="shared" si="2"/>
        <v>0</v>
      </c>
      <c r="J62" s="38" t="s">
        <v>194</v>
      </c>
    </row>
    <row r="63" spans="1:10" s="10" customFormat="1" ht="24.95" customHeight="1">
      <c r="A63" s="17" t="s">
        <v>80</v>
      </c>
      <c r="B63" s="21" t="s">
        <v>140</v>
      </c>
      <c r="C63" s="18" t="s">
        <v>164</v>
      </c>
      <c r="D63" s="42"/>
      <c r="E63" s="18"/>
      <c r="F63" s="42">
        <f t="shared" si="0"/>
        <v>0</v>
      </c>
      <c r="G63" s="19">
        <v>4</v>
      </c>
      <c r="H63" s="45">
        <f t="shared" si="1"/>
        <v>0</v>
      </c>
      <c r="I63" s="45">
        <f t="shared" si="2"/>
        <v>0</v>
      </c>
      <c r="J63" s="38" t="s">
        <v>194</v>
      </c>
    </row>
    <row r="64" spans="1:10" s="10" customFormat="1" ht="24.95" customHeight="1">
      <c r="A64" s="17" t="s">
        <v>81</v>
      </c>
      <c r="B64" s="21" t="s">
        <v>141</v>
      </c>
      <c r="C64" s="18" t="s">
        <v>164</v>
      </c>
      <c r="D64" s="42"/>
      <c r="E64" s="18"/>
      <c r="F64" s="42">
        <f t="shared" si="0"/>
        <v>0</v>
      </c>
      <c r="G64" s="19">
        <v>3</v>
      </c>
      <c r="H64" s="45">
        <f t="shared" si="1"/>
        <v>0</v>
      </c>
      <c r="I64" s="45">
        <f t="shared" si="2"/>
        <v>0</v>
      </c>
      <c r="J64" s="38" t="s">
        <v>194</v>
      </c>
    </row>
    <row r="65" spans="1:10" s="10" customFormat="1" ht="24.95" customHeight="1">
      <c r="A65" s="17" t="s">
        <v>82</v>
      </c>
      <c r="B65" s="21" t="s">
        <v>142</v>
      </c>
      <c r="C65" s="18" t="s">
        <v>164</v>
      </c>
      <c r="D65" s="42"/>
      <c r="E65" s="18"/>
      <c r="F65" s="42">
        <f t="shared" si="0"/>
        <v>0</v>
      </c>
      <c r="G65" s="19">
        <v>4</v>
      </c>
      <c r="H65" s="45">
        <f t="shared" si="1"/>
        <v>0</v>
      </c>
      <c r="I65" s="45">
        <f t="shared" si="2"/>
        <v>0</v>
      </c>
      <c r="J65" s="38" t="s">
        <v>194</v>
      </c>
    </row>
    <row r="66" spans="1:10" s="10" customFormat="1" ht="24.95" customHeight="1">
      <c r="A66" s="17" t="s">
        <v>83</v>
      </c>
      <c r="B66" s="21" t="s">
        <v>143</v>
      </c>
      <c r="C66" s="18" t="s">
        <v>164</v>
      </c>
      <c r="D66" s="42"/>
      <c r="E66" s="18"/>
      <c r="F66" s="42">
        <f t="shared" si="0"/>
        <v>0</v>
      </c>
      <c r="G66" s="19">
        <v>5</v>
      </c>
      <c r="H66" s="45">
        <f t="shared" si="1"/>
        <v>0</v>
      </c>
      <c r="I66" s="45">
        <f t="shared" si="2"/>
        <v>0</v>
      </c>
      <c r="J66" s="38" t="s">
        <v>194</v>
      </c>
    </row>
    <row r="67" spans="1:10" s="10" customFormat="1" ht="24.95" customHeight="1">
      <c r="A67" s="17" t="s">
        <v>84</v>
      </c>
      <c r="B67" s="21" t="s">
        <v>144</v>
      </c>
      <c r="C67" s="18" t="s">
        <v>164</v>
      </c>
      <c r="D67" s="42"/>
      <c r="E67" s="18"/>
      <c r="F67" s="42">
        <f t="shared" si="0"/>
        <v>0</v>
      </c>
      <c r="G67" s="19">
        <v>11</v>
      </c>
      <c r="H67" s="45">
        <f t="shared" si="1"/>
        <v>0</v>
      </c>
      <c r="I67" s="45">
        <f t="shared" si="2"/>
        <v>0</v>
      </c>
      <c r="J67" s="38" t="s">
        <v>194</v>
      </c>
    </row>
    <row r="68" spans="1:10" s="10" customFormat="1" ht="24.95" customHeight="1">
      <c r="A68" s="17" t="s">
        <v>85</v>
      </c>
      <c r="B68" s="21" t="s">
        <v>145</v>
      </c>
      <c r="C68" s="18" t="s">
        <v>164</v>
      </c>
      <c r="D68" s="42"/>
      <c r="E68" s="18"/>
      <c r="F68" s="42">
        <f t="shared" si="0"/>
        <v>0</v>
      </c>
      <c r="G68" s="19">
        <v>33</v>
      </c>
      <c r="H68" s="45">
        <f t="shared" si="1"/>
        <v>0</v>
      </c>
      <c r="I68" s="45">
        <f t="shared" si="2"/>
        <v>0</v>
      </c>
      <c r="J68" s="18" t="s">
        <v>189</v>
      </c>
    </row>
    <row r="69" spans="1:10" s="10" customFormat="1" ht="24.95" customHeight="1">
      <c r="A69" s="17" t="s">
        <v>50</v>
      </c>
      <c r="B69" s="21" t="s">
        <v>146</v>
      </c>
      <c r="C69" s="18" t="s">
        <v>164</v>
      </c>
      <c r="D69" s="42"/>
      <c r="E69" s="18"/>
      <c r="F69" s="42">
        <f t="shared" si="0"/>
        <v>0</v>
      </c>
      <c r="G69" s="19">
        <v>3</v>
      </c>
      <c r="H69" s="45">
        <f t="shared" si="1"/>
        <v>0</v>
      </c>
      <c r="I69" s="45">
        <f t="shared" si="2"/>
        <v>0</v>
      </c>
      <c r="J69" s="18" t="s">
        <v>189</v>
      </c>
    </row>
    <row r="70" spans="1:10" s="10" customFormat="1" ht="24.95" customHeight="1">
      <c r="A70" s="17" t="s">
        <v>51</v>
      </c>
      <c r="B70" s="21" t="s">
        <v>147</v>
      </c>
      <c r="C70" s="18" t="s">
        <v>164</v>
      </c>
      <c r="D70" s="42"/>
      <c r="E70" s="18"/>
      <c r="F70" s="42">
        <f t="shared" si="0"/>
        <v>0</v>
      </c>
      <c r="G70" s="19">
        <v>2</v>
      </c>
      <c r="H70" s="45">
        <f t="shared" si="1"/>
        <v>0</v>
      </c>
      <c r="I70" s="45">
        <f t="shared" si="2"/>
        <v>0</v>
      </c>
      <c r="J70" s="18" t="s">
        <v>189</v>
      </c>
    </row>
    <row r="71" spans="1:10" s="10" customFormat="1" ht="24.95" customHeight="1">
      <c r="A71" s="17" t="s">
        <v>52</v>
      </c>
      <c r="B71" s="21" t="s">
        <v>148</v>
      </c>
      <c r="C71" s="18" t="s">
        <v>164</v>
      </c>
      <c r="D71" s="42"/>
      <c r="E71" s="18"/>
      <c r="F71" s="42">
        <f t="shared" ref="F71:F86" si="3">D71*1.23</f>
        <v>0</v>
      </c>
      <c r="G71" s="19">
        <v>6</v>
      </c>
      <c r="H71" s="45">
        <f t="shared" ref="H71:H86" si="4">D71*G71</f>
        <v>0</v>
      </c>
      <c r="I71" s="45">
        <f t="shared" ref="I71:I86" si="5">F71*G71</f>
        <v>0</v>
      </c>
      <c r="J71" s="18" t="s">
        <v>189</v>
      </c>
    </row>
    <row r="72" spans="1:10" s="10" customFormat="1" ht="24.95" customHeight="1">
      <c r="A72" s="17" t="s">
        <v>53</v>
      </c>
      <c r="B72" s="21" t="s">
        <v>149</v>
      </c>
      <c r="C72" s="18" t="s">
        <v>164</v>
      </c>
      <c r="D72" s="42"/>
      <c r="E72" s="18"/>
      <c r="F72" s="42">
        <f t="shared" si="3"/>
        <v>0</v>
      </c>
      <c r="G72" s="19">
        <v>9</v>
      </c>
      <c r="H72" s="45">
        <f t="shared" si="4"/>
        <v>0</v>
      </c>
      <c r="I72" s="45">
        <f t="shared" si="5"/>
        <v>0</v>
      </c>
      <c r="J72" s="18" t="s">
        <v>178</v>
      </c>
    </row>
    <row r="73" spans="1:10" s="10" customFormat="1" ht="24.95" customHeight="1">
      <c r="A73" s="17" t="s">
        <v>54</v>
      </c>
      <c r="B73" s="21" t="s">
        <v>150</v>
      </c>
      <c r="C73" s="18" t="s">
        <v>164</v>
      </c>
      <c r="D73" s="42"/>
      <c r="E73" s="18"/>
      <c r="F73" s="42">
        <f t="shared" si="3"/>
        <v>0</v>
      </c>
      <c r="G73" s="19">
        <v>5</v>
      </c>
      <c r="H73" s="45">
        <f t="shared" si="4"/>
        <v>0</v>
      </c>
      <c r="I73" s="45">
        <f t="shared" si="5"/>
        <v>0</v>
      </c>
      <c r="J73" s="38" t="s">
        <v>194</v>
      </c>
    </row>
    <row r="74" spans="1:10" s="10" customFormat="1" ht="24.75" customHeight="1">
      <c r="A74" s="17" t="s">
        <v>55</v>
      </c>
      <c r="B74" s="21" t="s">
        <v>151</v>
      </c>
      <c r="C74" s="18" t="s">
        <v>164</v>
      </c>
      <c r="D74" s="42"/>
      <c r="E74" s="18"/>
      <c r="F74" s="42">
        <f t="shared" si="3"/>
        <v>0</v>
      </c>
      <c r="G74" s="19">
        <v>100</v>
      </c>
      <c r="H74" s="45">
        <f t="shared" si="4"/>
        <v>0</v>
      </c>
      <c r="I74" s="45">
        <f t="shared" si="5"/>
        <v>0</v>
      </c>
      <c r="J74" s="18" t="s">
        <v>178</v>
      </c>
    </row>
    <row r="75" spans="1:10" s="10" customFormat="1" ht="24.95" customHeight="1">
      <c r="A75" s="17" t="s">
        <v>56</v>
      </c>
      <c r="B75" s="21" t="s">
        <v>152</v>
      </c>
      <c r="C75" s="18" t="s">
        <v>164</v>
      </c>
      <c r="D75" s="42"/>
      <c r="E75" s="18"/>
      <c r="F75" s="42">
        <f t="shared" si="3"/>
        <v>0</v>
      </c>
      <c r="G75" s="19">
        <v>34</v>
      </c>
      <c r="H75" s="45">
        <f t="shared" si="4"/>
        <v>0</v>
      </c>
      <c r="I75" s="45">
        <f t="shared" si="5"/>
        <v>0</v>
      </c>
      <c r="J75" s="38" t="s">
        <v>194</v>
      </c>
    </row>
    <row r="76" spans="1:10" s="10" customFormat="1" ht="24.95" customHeight="1">
      <c r="A76" s="17" t="s">
        <v>57</v>
      </c>
      <c r="B76" s="21" t="s">
        <v>199</v>
      </c>
      <c r="C76" s="18" t="s">
        <v>164</v>
      </c>
      <c r="D76" s="42"/>
      <c r="E76" s="18"/>
      <c r="F76" s="42">
        <f t="shared" si="3"/>
        <v>0</v>
      </c>
      <c r="G76" s="19">
        <v>381</v>
      </c>
      <c r="H76" s="45">
        <f t="shared" si="4"/>
        <v>0</v>
      </c>
      <c r="I76" s="45">
        <f t="shared" si="5"/>
        <v>0</v>
      </c>
      <c r="J76" s="18" t="s">
        <v>175</v>
      </c>
    </row>
    <row r="77" spans="1:10" s="10" customFormat="1" ht="24.95" customHeight="1">
      <c r="A77" s="17" t="s">
        <v>58</v>
      </c>
      <c r="B77" s="21" t="s">
        <v>153</v>
      </c>
      <c r="C77" s="18" t="s">
        <v>164</v>
      </c>
      <c r="D77" s="42"/>
      <c r="E77" s="18"/>
      <c r="F77" s="42">
        <f t="shared" si="3"/>
        <v>0</v>
      </c>
      <c r="G77" s="19">
        <v>22</v>
      </c>
      <c r="H77" s="45">
        <f t="shared" si="4"/>
        <v>0</v>
      </c>
      <c r="I77" s="45">
        <f t="shared" si="5"/>
        <v>0</v>
      </c>
      <c r="J77" s="38" t="s">
        <v>194</v>
      </c>
    </row>
    <row r="78" spans="1:10" s="10" customFormat="1" ht="24.95" customHeight="1">
      <c r="A78" s="17" t="s">
        <v>59</v>
      </c>
      <c r="B78" s="21" t="s">
        <v>154</v>
      </c>
      <c r="C78" s="18" t="s">
        <v>164</v>
      </c>
      <c r="D78" s="42"/>
      <c r="E78" s="18"/>
      <c r="F78" s="42">
        <f t="shared" si="3"/>
        <v>0</v>
      </c>
      <c r="G78" s="19">
        <v>2</v>
      </c>
      <c r="H78" s="45">
        <f t="shared" si="4"/>
        <v>0</v>
      </c>
      <c r="I78" s="45">
        <f t="shared" si="5"/>
        <v>0</v>
      </c>
      <c r="J78" s="38" t="s">
        <v>194</v>
      </c>
    </row>
    <row r="79" spans="1:10" s="10" customFormat="1" ht="24.95" customHeight="1">
      <c r="A79" s="17" t="s">
        <v>60</v>
      </c>
      <c r="B79" s="21" t="s">
        <v>200</v>
      </c>
      <c r="C79" s="18" t="s">
        <v>164</v>
      </c>
      <c r="D79" s="42"/>
      <c r="E79" s="18"/>
      <c r="F79" s="42">
        <f t="shared" si="3"/>
        <v>0</v>
      </c>
      <c r="G79" s="19">
        <v>1</v>
      </c>
      <c r="H79" s="45">
        <f t="shared" si="4"/>
        <v>0</v>
      </c>
      <c r="I79" s="45">
        <f t="shared" si="5"/>
        <v>0</v>
      </c>
      <c r="J79" s="38" t="s">
        <v>194</v>
      </c>
    </row>
    <row r="80" spans="1:10" s="10" customFormat="1" ht="24.95" customHeight="1">
      <c r="A80" s="17" t="s">
        <v>61</v>
      </c>
      <c r="B80" s="21" t="s">
        <v>201</v>
      </c>
      <c r="C80" s="18" t="s">
        <v>164</v>
      </c>
      <c r="D80" s="42"/>
      <c r="E80" s="18"/>
      <c r="F80" s="42">
        <f t="shared" si="3"/>
        <v>0</v>
      </c>
      <c r="G80" s="19">
        <v>1</v>
      </c>
      <c r="H80" s="45">
        <f t="shared" si="4"/>
        <v>0</v>
      </c>
      <c r="I80" s="45">
        <f t="shared" si="5"/>
        <v>0</v>
      </c>
      <c r="J80" s="38" t="s">
        <v>194</v>
      </c>
    </row>
    <row r="81" spans="1:13" s="10" customFormat="1" ht="24.95" customHeight="1">
      <c r="A81" s="17" t="s">
        <v>62</v>
      </c>
      <c r="B81" s="21" t="s">
        <v>155</v>
      </c>
      <c r="C81" s="18" t="s">
        <v>164</v>
      </c>
      <c r="D81" s="42"/>
      <c r="E81" s="18"/>
      <c r="F81" s="42">
        <f t="shared" si="3"/>
        <v>0</v>
      </c>
      <c r="G81" s="19">
        <v>20</v>
      </c>
      <c r="H81" s="45">
        <f t="shared" si="4"/>
        <v>0</v>
      </c>
      <c r="I81" s="45">
        <f t="shared" si="5"/>
        <v>0</v>
      </c>
      <c r="J81" s="18" t="s">
        <v>189</v>
      </c>
    </row>
    <row r="82" spans="1:13" s="10" customFormat="1" ht="24.95" customHeight="1">
      <c r="A82" s="17" t="s">
        <v>63</v>
      </c>
      <c r="B82" s="21" t="s">
        <v>156</v>
      </c>
      <c r="C82" s="18" t="s">
        <v>164</v>
      </c>
      <c r="D82" s="42"/>
      <c r="E82" s="18"/>
      <c r="F82" s="42">
        <f t="shared" si="3"/>
        <v>0</v>
      </c>
      <c r="G82" s="19">
        <v>2</v>
      </c>
      <c r="H82" s="45">
        <f t="shared" si="4"/>
        <v>0</v>
      </c>
      <c r="I82" s="45">
        <f t="shared" si="5"/>
        <v>0</v>
      </c>
      <c r="J82" s="18" t="s">
        <v>7</v>
      </c>
    </row>
    <row r="83" spans="1:13" s="10" customFormat="1" ht="24.95" customHeight="1">
      <c r="A83" s="17" t="s">
        <v>64</v>
      </c>
      <c r="B83" s="21" t="s">
        <v>157</v>
      </c>
      <c r="C83" s="18" t="s">
        <v>164</v>
      </c>
      <c r="D83" s="42"/>
      <c r="E83" s="18"/>
      <c r="F83" s="42">
        <f t="shared" si="3"/>
        <v>0</v>
      </c>
      <c r="G83" s="19">
        <v>2</v>
      </c>
      <c r="H83" s="45">
        <f t="shared" si="4"/>
        <v>0</v>
      </c>
      <c r="I83" s="45">
        <f t="shared" si="5"/>
        <v>0</v>
      </c>
      <c r="J83" s="38" t="s">
        <v>194</v>
      </c>
    </row>
    <row r="84" spans="1:13" s="10" customFormat="1" ht="24.95" customHeight="1">
      <c r="A84" s="17" t="s">
        <v>65</v>
      </c>
      <c r="B84" s="21" t="s">
        <v>158</v>
      </c>
      <c r="C84" s="18" t="s">
        <v>164</v>
      </c>
      <c r="D84" s="42"/>
      <c r="E84" s="18"/>
      <c r="F84" s="42">
        <f t="shared" si="3"/>
        <v>0</v>
      </c>
      <c r="G84" s="19">
        <v>59</v>
      </c>
      <c r="H84" s="45">
        <f t="shared" si="4"/>
        <v>0</v>
      </c>
      <c r="I84" s="45">
        <f t="shared" si="5"/>
        <v>0</v>
      </c>
      <c r="J84" s="18" t="s">
        <v>190</v>
      </c>
    </row>
    <row r="85" spans="1:13" s="10" customFormat="1" ht="24.95" customHeight="1">
      <c r="A85" s="17" t="s">
        <v>66</v>
      </c>
      <c r="B85" s="21" t="s">
        <v>159</v>
      </c>
      <c r="C85" s="18" t="s">
        <v>164</v>
      </c>
      <c r="D85" s="42"/>
      <c r="E85" s="18"/>
      <c r="F85" s="42">
        <f t="shared" si="3"/>
        <v>0</v>
      </c>
      <c r="G85" s="19">
        <v>4</v>
      </c>
      <c r="H85" s="45">
        <f t="shared" si="4"/>
        <v>0</v>
      </c>
      <c r="I85" s="45">
        <f t="shared" si="5"/>
        <v>0</v>
      </c>
      <c r="J85" s="18" t="s">
        <v>191</v>
      </c>
    </row>
    <row r="86" spans="1:13" s="10" customFormat="1" ht="24.95" customHeight="1">
      <c r="A86" s="17" t="s">
        <v>67</v>
      </c>
      <c r="B86" s="21" t="s">
        <v>160</v>
      </c>
      <c r="C86" s="18" t="s">
        <v>164</v>
      </c>
      <c r="D86" s="42"/>
      <c r="E86" s="18"/>
      <c r="F86" s="42">
        <f t="shared" si="3"/>
        <v>0</v>
      </c>
      <c r="G86" s="19">
        <v>4</v>
      </c>
      <c r="H86" s="45">
        <f t="shared" si="4"/>
        <v>0</v>
      </c>
      <c r="I86" s="45">
        <f t="shared" si="5"/>
        <v>0</v>
      </c>
      <c r="J86" s="18" t="s">
        <v>192</v>
      </c>
    </row>
    <row r="87" spans="1:13" s="10" customFormat="1" ht="24.95" customHeight="1" thickBot="1">
      <c r="A87" s="30" t="s">
        <v>68</v>
      </c>
      <c r="B87" s="31" t="s">
        <v>161</v>
      </c>
      <c r="C87" s="24" t="s">
        <v>164</v>
      </c>
      <c r="D87" s="43"/>
      <c r="E87" s="24"/>
      <c r="F87" s="43">
        <f>D87*1.23</f>
        <v>0</v>
      </c>
      <c r="G87" s="32">
        <v>10</v>
      </c>
      <c r="H87" s="46">
        <f>D87*G87</f>
        <v>0</v>
      </c>
      <c r="I87" s="46">
        <f>F87*G87</f>
        <v>0</v>
      </c>
      <c r="J87" s="39" t="s">
        <v>194</v>
      </c>
    </row>
    <row r="88" spans="1:13" ht="42.75" customHeight="1" thickBot="1">
      <c r="A88" s="28"/>
      <c r="B88" s="29"/>
      <c r="C88" s="29"/>
      <c r="D88" s="50" t="s">
        <v>193</v>
      </c>
      <c r="E88" s="51"/>
      <c r="F88" s="51"/>
      <c r="G88" s="52"/>
      <c r="H88" s="53">
        <f>SUM(H5:H87)</f>
        <v>0</v>
      </c>
      <c r="I88" s="54">
        <f>SUM(I5:I87)</f>
        <v>0</v>
      </c>
      <c r="J88" s="8"/>
    </row>
    <row r="89" spans="1:13" ht="15" thickTop="1">
      <c r="F89" s="9"/>
      <c r="G89" s="12"/>
      <c r="H89" s="12"/>
      <c r="I89" s="12"/>
    </row>
    <row r="90" spans="1:13" ht="15">
      <c r="F90" s="9"/>
      <c r="G90" s="13"/>
      <c r="H90" s="13"/>
      <c r="I90" s="15"/>
      <c r="L90" s="6"/>
      <c r="M90" s="3"/>
    </row>
    <row r="91" spans="1:13">
      <c r="F91" s="9"/>
      <c r="G91" s="12"/>
      <c r="H91" s="12"/>
      <c r="I91" s="12"/>
      <c r="L91" s="3"/>
      <c r="M91" s="3"/>
    </row>
    <row r="92" spans="1:13" ht="15">
      <c r="F92" s="9"/>
      <c r="G92" s="13"/>
      <c r="H92" s="13"/>
      <c r="I92" s="16"/>
      <c r="L92" s="3"/>
      <c r="M92" s="3"/>
    </row>
    <row r="93" spans="1:13" ht="15">
      <c r="L93" s="47"/>
      <c r="M93" s="47"/>
    </row>
    <row r="94" spans="1:13" ht="15">
      <c r="L94" s="6"/>
      <c r="M94" s="7"/>
    </row>
    <row r="95" spans="1:13" ht="15">
      <c r="L95" s="6"/>
      <c r="M95" s="7"/>
    </row>
    <row r="96" spans="1:13" ht="15">
      <c r="I96" s="25"/>
    </row>
  </sheetData>
  <mergeCells count="4">
    <mergeCell ref="L93:M93"/>
    <mergeCell ref="A2:J2"/>
    <mergeCell ref="A3:J3"/>
    <mergeCell ref="D88:G88"/>
  </mergeCells>
  <conditionalFormatting sqref="M10">
    <cfRule type="containsText" dxfId="0" priority="1" operator="containsText" text="OK">
      <formula>NOT(ISERROR(SEARCH("OK",M10)))</formula>
    </cfRule>
  </conditionalFormatting>
  <pageMargins left="0.25" right="0.25" top="0.75" bottom="0.75" header="0.3" footer="0.3"/>
  <pageSetup paperSize="9" scale="81" orientation="portrait" r:id="rId1"/>
  <headerFooter differentOddEven="1" differentFirst="1">
    <oddFooter>&amp;CStrona &amp;P</oddFooter>
    <evenFooter>&amp;CStrona 2</evenFooter>
    <firstHeader>&amp;RZałącznik do Formularza oferty</firstHeader>
    <firstFooter>&amp;CStrona 1</firstFooter>
  </headerFooter>
  <rowBreaks count="2" manualBreakCount="2">
    <brk id="37" max="12" man="1"/>
    <brk id="74" max="12" man="1"/>
  </rowBreaks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szacunek</vt:lpstr>
      <vt:lpstr>szacunek!Obszar_wydruku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jacmil</dc:creator>
  <cp:lastModifiedBy>ANNA DEMBOWSKA</cp:lastModifiedBy>
  <cp:lastPrinted>2019-01-07T13:30:01Z</cp:lastPrinted>
  <dcterms:created xsi:type="dcterms:W3CDTF">2018-12-05T09:40:33Z</dcterms:created>
  <dcterms:modified xsi:type="dcterms:W3CDTF">2019-01-09T11:09:17Z</dcterms:modified>
</cp:coreProperties>
</file>