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wis\Documents\magda\ZAMOWIENIA PUBLICZNE\ART.BIUROWE\BIUROWE 2020\1.TONERY.2020\"/>
    </mc:Choice>
  </mc:AlternateContent>
  <bookViews>
    <workbookView xWindow="0" yWindow="0" windowWidth="23550" windowHeight="11880"/>
  </bookViews>
  <sheets>
    <sheet name="Załącznik A - Tonery 2020" sheetId="1" r:id="rId1"/>
    <sheet name="Załącznik B - Tonery 2020" sheetId="2" r:id="rId2"/>
  </sheets>
  <definedNames>
    <definedName name="_xlnm.Print_Area" localSheetId="0">'Załącznik A - Tonery 2020'!$A$1:$L$56</definedName>
    <definedName name="_xlnm.Print_Area" localSheetId="1">'Załącznik B - Tonery 2020'!$A$1:$L$60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D50" i="2" l="1"/>
  <c r="F43" i="1" l="1"/>
  <c r="D45" i="1"/>
  <c r="F6" i="2" l="1"/>
  <c r="F49" i="2" l="1"/>
  <c r="H49" i="2" s="1"/>
  <c r="I49" i="2" s="1"/>
  <c r="J49" i="2" s="1"/>
  <c r="F44" i="2"/>
  <c r="H44" i="2" s="1"/>
  <c r="I44" i="2" s="1"/>
  <c r="J44" i="2" s="1"/>
  <c r="F17" i="1" l="1"/>
  <c r="H17" i="1" s="1"/>
  <c r="I17" i="1" s="1"/>
  <c r="J17" i="1" s="1"/>
  <c r="F20" i="1"/>
  <c r="H20" i="1" s="1"/>
  <c r="F19" i="1"/>
  <c r="H19" i="1" s="1"/>
  <c r="I19" i="1" s="1"/>
  <c r="J19" i="1" s="1"/>
  <c r="F22" i="1"/>
  <c r="F21" i="1"/>
  <c r="H21" i="1" s="1"/>
  <c r="I21" i="1" s="1"/>
  <c r="J21" i="1" s="1"/>
  <c r="F9" i="1"/>
  <c r="H9" i="1" s="1"/>
  <c r="I9" i="1" s="1"/>
  <c r="J9" i="1" s="1"/>
  <c r="F8" i="1"/>
  <c r="H8" i="1" s="1"/>
  <c r="I8" i="1" s="1"/>
  <c r="J8" i="1" s="1"/>
  <c r="F7" i="1"/>
  <c r="H7" i="1" s="1"/>
  <c r="I7" i="1" s="1"/>
  <c r="J7" i="1" s="1"/>
  <c r="F6" i="1"/>
  <c r="F10" i="1"/>
  <c r="H10" i="1" s="1"/>
  <c r="I10" i="1" s="1"/>
  <c r="J10" i="1" s="1"/>
  <c r="F23" i="1"/>
  <c r="H23" i="1" s="1"/>
  <c r="I23" i="1" s="1"/>
  <c r="J23" i="1" s="1"/>
  <c r="F24" i="1"/>
  <c r="F25" i="1"/>
  <c r="H25" i="1" s="1"/>
  <c r="F26" i="1"/>
  <c r="H26" i="1" s="1"/>
  <c r="F27" i="1"/>
  <c r="F29" i="1"/>
  <c r="H29" i="1" s="1"/>
  <c r="I29" i="1" s="1"/>
  <c r="J29" i="1" s="1"/>
  <c r="F28" i="1"/>
  <c r="H28" i="1" s="1"/>
  <c r="F30" i="1"/>
  <c r="H30" i="1" s="1"/>
  <c r="F31" i="1"/>
  <c r="H31" i="1" s="1"/>
  <c r="F32" i="1"/>
  <c r="H32" i="1" s="1"/>
  <c r="F33" i="1"/>
  <c r="F34" i="1"/>
  <c r="H34" i="1" s="1"/>
  <c r="I34" i="1" s="1"/>
  <c r="J34" i="1" s="1"/>
  <c r="F36" i="1"/>
  <c r="H36" i="1" s="1"/>
  <c r="F35" i="1"/>
  <c r="H35" i="1" s="1"/>
  <c r="F38" i="1"/>
  <c r="H38" i="1" s="1"/>
  <c r="F37" i="1"/>
  <c r="H37" i="1" s="1"/>
  <c r="F40" i="1"/>
  <c r="F39" i="1"/>
  <c r="H39" i="1" s="1"/>
  <c r="I39" i="1" s="1"/>
  <c r="J39" i="1" s="1"/>
  <c r="F42" i="1"/>
  <c r="H42" i="1" s="1"/>
  <c r="F41" i="1"/>
  <c r="H41" i="1" s="1"/>
  <c r="F44" i="1"/>
  <c r="H44" i="1" s="1"/>
  <c r="H43" i="1"/>
  <c r="F11" i="1"/>
  <c r="F12" i="1"/>
  <c r="H12" i="1" s="1"/>
  <c r="I12" i="1" s="1"/>
  <c r="J12" i="1" s="1"/>
  <c r="F13" i="1"/>
  <c r="H13" i="1" s="1"/>
  <c r="I13" i="1" s="1"/>
  <c r="J13" i="1" s="1"/>
  <c r="F14" i="1"/>
  <c r="F15" i="1"/>
  <c r="H15" i="1" s="1"/>
  <c r="F16" i="1"/>
  <c r="H16" i="1" s="1"/>
  <c r="I16" i="1" s="1"/>
  <c r="J16" i="1" s="1"/>
  <c r="F18" i="1"/>
  <c r="H18" i="1" s="1"/>
  <c r="I18" i="1" s="1"/>
  <c r="J18" i="1" s="1"/>
  <c r="H14" i="1" l="1"/>
  <c r="I14" i="1" s="1"/>
  <c r="J14" i="1" s="1"/>
  <c r="H40" i="1"/>
  <c r="I40" i="1" s="1"/>
  <c r="J40" i="1" s="1"/>
  <c r="H33" i="1"/>
  <c r="I33" i="1" s="1"/>
  <c r="J33" i="1" s="1"/>
  <c r="H27" i="1"/>
  <c r="I27" i="1" s="1"/>
  <c r="J27" i="1" s="1"/>
  <c r="H6" i="1"/>
  <c r="I6" i="1" s="1"/>
  <c r="J6" i="1" s="1"/>
  <c r="H22" i="1"/>
  <c r="I22" i="1" s="1"/>
  <c r="J22" i="1" s="1"/>
  <c r="I42" i="1"/>
  <c r="J42" i="1" s="1"/>
  <c r="I36" i="1"/>
  <c r="J36" i="1" s="1"/>
  <c r="I28" i="1"/>
  <c r="J28" i="1" s="1"/>
  <c r="I43" i="1"/>
  <c r="J43" i="1" s="1"/>
  <c r="I37" i="1"/>
  <c r="J37" i="1" s="1"/>
  <c r="I32" i="1"/>
  <c r="J32" i="1" s="1"/>
  <c r="I26" i="1"/>
  <c r="J26" i="1" s="1"/>
  <c r="I15" i="1"/>
  <c r="J15" i="1" s="1"/>
  <c r="I44" i="1"/>
  <c r="J44" i="1" s="1"/>
  <c r="I38" i="1"/>
  <c r="J38" i="1" s="1"/>
  <c r="I31" i="1"/>
  <c r="J31" i="1" s="1"/>
  <c r="I25" i="1"/>
  <c r="J25" i="1" s="1"/>
  <c r="I41" i="1"/>
  <c r="J41" i="1" s="1"/>
  <c r="I35" i="1"/>
  <c r="J35" i="1" s="1"/>
  <c r="I30" i="1"/>
  <c r="J30" i="1" s="1"/>
  <c r="H11" i="1"/>
  <c r="I11" i="1" s="1"/>
  <c r="J11" i="1" s="1"/>
  <c r="H24" i="1"/>
  <c r="I24" i="1" s="1"/>
  <c r="J24" i="1" s="1"/>
  <c r="I20" i="1"/>
  <c r="F45" i="1"/>
  <c r="F8" i="2"/>
  <c r="F7" i="2"/>
  <c r="F38" i="2"/>
  <c r="F39" i="2"/>
  <c r="F40" i="2"/>
  <c r="F41" i="2"/>
  <c r="F13" i="2"/>
  <c r="F12" i="2"/>
  <c r="F11" i="2"/>
  <c r="F10" i="2"/>
  <c r="F42" i="2"/>
  <c r="F43" i="2"/>
  <c r="F21" i="2"/>
  <c r="F20" i="2"/>
  <c r="F19" i="2"/>
  <c r="F18" i="2"/>
  <c r="F17" i="2"/>
  <c r="F16" i="2"/>
  <c r="F15" i="2"/>
  <c r="F14" i="2"/>
  <c r="F25" i="2"/>
  <c r="F24" i="2"/>
  <c r="F23" i="2"/>
  <c r="F22" i="2"/>
  <c r="F29" i="2"/>
  <c r="F28" i="2"/>
  <c r="F27" i="2"/>
  <c r="F26" i="2"/>
  <c r="F37" i="2"/>
  <c r="F36" i="2"/>
  <c r="F35" i="2"/>
  <c r="F34" i="2"/>
  <c r="F33" i="2"/>
  <c r="F32" i="2"/>
  <c r="F31" i="2"/>
  <c r="F30" i="2"/>
  <c r="F45" i="2"/>
  <c r="F46" i="2"/>
  <c r="F47" i="2"/>
  <c r="F48" i="2"/>
  <c r="F9" i="2"/>
  <c r="H9" i="2" s="1"/>
  <c r="I9" i="2" s="1"/>
  <c r="J9" i="2" s="1"/>
  <c r="H26" i="2" l="1"/>
  <c r="I26" i="2"/>
  <c r="J26" i="2" s="1"/>
  <c r="H24" i="2"/>
  <c r="I24" i="2" s="1"/>
  <c r="J24" i="2" s="1"/>
  <c r="H10" i="2"/>
  <c r="I10" i="2" s="1"/>
  <c r="J10" i="2" s="1"/>
  <c r="H33" i="2"/>
  <c r="I33" i="2" s="1"/>
  <c r="J33" i="2" s="1"/>
  <c r="H25" i="2"/>
  <c r="I25" i="2" s="1"/>
  <c r="J25" i="2" s="1"/>
  <c r="H11" i="2"/>
  <c r="I11" i="2" s="1"/>
  <c r="J11" i="2" s="1"/>
  <c r="H46" i="2"/>
  <c r="I46" i="2" s="1"/>
  <c r="J46" i="2" s="1"/>
  <c r="H28" i="2"/>
  <c r="I28" i="2" s="1"/>
  <c r="J28" i="2" s="1"/>
  <c r="H20" i="2"/>
  <c r="I20" i="2" s="1"/>
  <c r="J20" i="2" s="1"/>
  <c r="H12" i="2"/>
  <c r="I12" i="2"/>
  <c r="J12" i="2" s="1"/>
  <c r="H6" i="2"/>
  <c r="I6" i="2" s="1"/>
  <c r="J6" i="2" s="1"/>
  <c r="H35" i="2"/>
  <c r="I35" i="2" s="1"/>
  <c r="J35" i="2" s="1"/>
  <c r="H29" i="2"/>
  <c r="I29" i="2" s="1"/>
  <c r="J29" i="2" s="1"/>
  <c r="H15" i="2"/>
  <c r="I15" i="2" s="1"/>
  <c r="J15" i="2" s="1"/>
  <c r="H21" i="2"/>
  <c r="I21" i="2" s="1"/>
  <c r="J21" i="2" s="1"/>
  <c r="H13" i="2"/>
  <c r="I13" i="2" s="1"/>
  <c r="J13" i="2" s="1"/>
  <c r="H7" i="2"/>
  <c r="I7" i="2" s="1"/>
  <c r="J7" i="2" s="1"/>
  <c r="H32" i="2"/>
  <c r="I32" i="2" s="1"/>
  <c r="J32" i="2" s="1"/>
  <c r="H18" i="2"/>
  <c r="I18" i="2" s="1"/>
  <c r="J18" i="2" s="1"/>
  <c r="H47" i="2"/>
  <c r="I47" i="2" s="1"/>
  <c r="J47" i="2" s="1"/>
  <c r="H27" i="2"/>
  <c r="I27" i="2" s="1"/>
  <c r="J27" i="2" s="1"/>
  <c r="H19" i="2"/>
  <c r="I19" i="2" s="1"/>
  <c r="J19" i="2" s="1"/>
  <c r="H38" i="2"/>
  <c r="I38" i="2" s="1"/>
  <c r="J38" i="2" s="1"/>
  <c r="H14" i="2"/>
  <c r="I14" i="2" s="1"/>
  <c r="J14" i="2" s="1"/>
  <c r="H30" i="2"/>
  <c r="I30" i="2" s="1"/>
  <c r="J30" i="2" s="1"/>
  <c r="H36" i="2"/>
  <c r="I36" i="2" s="1"/>
  <c r="J36" i="2" s="1"/>
  <c r="H16" i="2"/>
  <c r="I16" i="2" s="1"/>
  <c r="J16" i="2" s="1"/>
  <c r="H43" i="2"/>
  <c r="I43" i="2"/>
  <c r="J43" i="2" s="1"/>
  <c r="H31" i="2"/>
  <c r="I31" i="2" s="1"/>
  <c r="J31" i="2" s="1"/>
  <c r="H37" i="2"/>
  <c r="I37" i="2" s="1"/>
  <c r="J37" i="2" s="1"/>
  <c r="H23" i="2"/>
  <c r="I23" i="2" s="1"/>
  <c r="J23" i="2" s="1"/>
  <c r="H17" i="2"/>
  <c r="I17" i="2" s="1"/>
  <c r="J17" i="2" s="1"/>
  <c r="H42" i="2"/>
  <c r="I42" i="2" s="1"/>
  <c r="J42" i="2" s="1"/>
  <c r="H34" i="2"/>
  <c r="I34" i="2" s="1"/>
  <c r="J34" i="2" s="1"/>
  <c r="H41" i="2"/>
  <c r="I41" i="2" s="1"/>
  <c r="J41" i="2" s="1"/>
  <c r="H40" i="2"/>
  <c r="I40" i="2" s="1"/>
  <c r="J40" i="2" s="1"/>
  <c r="H22" i="2"/>
  <c r="I22" i="2" s="1"/>
  <c r="J22" i="2" s="1"/>
  <c r="H45" i="2"/>
  <c r="I45" i="2" s="1"/>
  <c r="J45" i="2" s="1"/>
  <c r="I45" i="1"/>
  <c r="J20" i="1"/>
  <c r="H8" i="2"/>
  <c r="I8" i="2" s="1"/>
  <c r="J8" i="2" s="1"/>
  <c r="H48" i="2"/>
  <c r="H39" i="2"/>
  <c r="I39" i="2" s="1"/>
  <c r="J39" i="2" s="1"/>
  <c r="F50" i="2"/>
  <c r="I48" i="2" l="1"/>
  <c r="J48" i="2" s="1"/>
  <c r="H50" i="2"/>
  <c r="I50" i="2" l="1"/>
</calcChain>
</file>

<file path=xl/sharedStrings.xml><?xml version="1.0" encoding="utf-8"?>
<sst xmlns="http://schemas.openxmlformats.org/spreadsheetml/2006/main" count="408" uniqueCount="167">
  <si>
    <t>lp.</t>
  </si>
  <si>
    <t>Rodzaj urządzenia</t>
  </si>
  <si>
    <t>Nazwa artykułu i opis techniczno- użytkowy wyrobu</t>
  </si>
  <si>
    <t>Ilość sztuk</t>
  </si>
  <si>
    <t>HP Color LJ MFP M477FDW</t>
  </si>
  <si>
    <t>toner yellow CF412X na 5000 kopii</t>
  </si>
  <si>
    <t>toner magenta CF413X na 5000 kopii</t>
  </si>
  <si>
    <t>toner cyjan CF411X na 5000 kopii</t>
  </si>
  <si>
    <t>toner black CF410X na 6500 kopii</t>
  </si>
  <si>
    <t>HP LJ Managed MFP E72525DN</t>
  </si>
  <si>
    <t>toner W9005MC na 48000 kopii</t>
  </si>
  <si>
    <t>KYOCERA Ecosys M3040iDN</t>
  </si>
  <si>
    <t xml:space="preserve">toner TK-3150 na 14500 kopii </t>
  </si>
  <si>
    <t>KYOCERA FS-2100DN/Ecosys-M3040DN</t>
  </si>
  <si>
    <t xml:space="preserve">toner TK-3100 na 12500 kopii </t>
  </si>
  <si>
    <t>KYOCERA FS-3540 / FS-3640</t>
  </si>
  <si>
    <t xml:space="preserve">toner TK-350 na 15000 kopii </t>
  </si>
  <si>
    <t xml:space="preserve">Kyocera MITA Ecosys FS- C8500DN </t>
  </si>
  <si>
    <t xml:space="preserve">toner yellow TK-880Y na 18000 kopii </t>
  </si>
  <si>
    <t xml:space="preserve">toner magenta TK-880M na 18000 kopii </t>
  </si>
  <si>
    <t xml:space="preserve">toner cyan TK-880C na 18000 kopii </t>
  </si>
  <si>
    <t xml:space="preserve">toner black TK-880K na 18000 kopii </t>
  </si>
  <si>
    <t>Kyocera Taskalfa 3501i</t>
  </si>
  <si>
    <t xml:space="preserve">toner TK-6305 na 35000 kopii </t>
  </si>
  <si>
    <t>Kyocera Taskalfa 3511i</t>
  </si>
  <si>
    <t xml:space="preserve">toner TK-7205 na 35000 kopii </t>
  </si>
  <si>
    <t>Oki C3200n</t>
  </si>
  <si>
    <t>toner yellow 42804537 na 3000 kopii</t>
  </si>
  <si>
    <t>toner magenta 42804538 na 3000 kopii</t>
  </si>
  <si>
    <t>toner cyan 42804539 na 3000 kopii</t>
  </si>
  <si>
    <t>toner black 42804540 na 3000 kopii</t>
  </si>
  <si>
    <t>bęben yellow 42126662 na 14000 kopiI</t>
  </si>
  <si>
    <t>bęben magenta 42126663 na 14000 kopiI</t>
  </si>
  <si>
    <t>bęben cyan 42126664 na 14000 kopii</t>
  </si>
  <si>
    <t>bęben black 42126665 na 14000 kopiI</t>
  </si>
  <si>
    <t>OKI C5550MFP</t>
  </si>
  <si>
    <t xml:space="preserve">toner yellow 43324421 na 5000 kopii </t>
  </si>
  <si>
    <t>toner magenta 43324422 na 5000 kopii</t>
  </si>
  <si>
    <t xml:space="preserve">toner cyan 43324423 na 5000 kopii </t>
  </si>
  <si>
    <t xml:space="preserve">toner black 43324424 na 6000 kopii </t>
  </si>
  <si>
    <t xml:space="preserve">OKI C5550MFP </t>
  </si>
  <si>
    <t>bęben yellow 43381721 na 20000 kopii</t>
  </si>
  <si>
    <t>bęben magenta 43381722 na 20000 kopii</t>
  </si>
  <si>
    <t>bęben cyan 43381723 na 20000 kopii</t>
  </si>
  <si>
    <t xml:space="preserve">bęben black 43381724 na 20000 kopii </t>
  </si>
  <si>
    <t xml:space="preserve">OKI C5750n </t>
  </si>
  <si>
    <t>toner yellow 43872305 na 2000 kopii</t>
  </si>
  <si>
    <t>toner magenta 43872306 na 2000 kopii</t>
  </si>
  <si>
    <t>toner cyan 43872307 na 2000 kopii</t>
  </si>
  <si>
    <t>toner black 43865708 na 8000 kopii</t>
  </si>
  <si>
    <t>bęben yellow 43870005 na 20000 kopii</t>
  </si>
  <si>
    <t>bęben magenta 43870006 na 20000 kopii</t>
  </si>
  <si>
    <t>bęben cyan 43870007 na 20000 kopii</t>
  </si>
  <si>
    <t>bęben black 43870008 na 20000 kopii</t>
  </si>
  <si>
    <t>Olivetti d-Copia 4023MF</t>
  </si>
  <si>
    <t xml:space="preserve">toner B1234 na ok. 7200 kopii </t>
  </si>
  <si>
    <t>Olivetti d-Copia 404MF</t>
  </si>
  <si>
    <t xml:space="preserve">toner (B0940) na 15000 kopii </t>
  </si>
  <si>
    <t>Samsung ProXpress M3870FW</t>
  </si>
  <si>
    <t>toner MLT-D203L na 5000 kopii</t>
  </si>
  <si>
    <t>Triumph Adler P-4020</t>
  </si>
  <si>
    <t xml:space="preserve">toner PK-1012 na 7200 kopii </t>
  </si>
  <si>
    <t xml:space="preserve">Brother HL 5170DN </t>
  </si>
  <si>
    <t xml:space="preserve">toner TN 3060 na 6700 kopii </t>
  </si>
  <si>
    <t>bęben DR 3000 na 20000 kopii</t>
  </si>
  <si>
    <t xml:space="preserve">Brother HL 5250DN </t>
  </si>
  <si>
    <t xml:space="preserve">toner TN-3170 na 7000 kopii </t>
  </si>
  <si>
    <t>bęben DR 3100 na 25000 kopii</t>
  </si>
  <si>
    <t xml:space="preserve">Brother HL 5350DN </t>
  </si>
  <si>
    <t xml:space="preserve">toner TN-3280 na 8000 kopii </t>
  </si>
  <si>
    <t xml:space="preserve">bęben DR 3200 na 25000 kopii  </t>
  </si>
  <si>
    <t xml:space="preserve">Epson ACULASER c-1100 </t>
  </si>
  <si>
    <t xml:space="preserve">toner yellow S050187 na 4000 kopii </t>
  </si>
  <si>
    <t xml:space="preserve">toner magneta S050188 na 4000 kopii </t>
  </si>
  <si>
    <t xml:space="preserve">toner cyan S050189 na 4000 kopii </t>
  </si>
  <si>
    <t xml:space="preserve">toner black S050190 na 4000 kopii </t>
  </si>
  <si>
    <t xml:space="preserve">EPSON FX 2190 </t>
  </si>
  <si>
    <t xml:space="preserve">taśma czarna S015327 na ok. 12 ml znaków </t>
  </si>
  <si>
    <t>HP LJ P2015DN</t>
  </si>
  <si>
    <t>toner HP53X na 7000 kopii</t>
  </si>
  <si>
    <t xml:space="preserve">Kyocera Mita 1020DN </t>
  </si>
  <si>
    <t>toner TK-18 na 7200 kopii</t>
  </si>
  <si>
    <t xml:space="preserve">pojemnik na zużyty toner </t>
  </si>
  <si>
    <t xml:space="preserve">Lexmark E352DN </t>
  </si>
  <si>
    <t>toner E352H11E na 9000 kopii</t>
  </si>
  <si>
    <t xml:space="preserve">bęben E250X22G na 30000 kopii  </t>
  </si>
  <si>
    <t>Lexmark E360DN</t>
  </si>
  <si>
    <t>toner E360H11E  na 9000 kopii</t>
  </si>
  <si>
    <t>Lexmark E360DN / E460DN</t>
  </si>
  <si>
    <t>bęben 260X22G na 30000 kopii</t>
  </si>
  <si>
    <t xml:space="preserve">Lexmark E460DN       </t>
  </si>
  <si>
    <t xml:space="preserve">toner E460X21E na 15000 kopii  </t>
  </si>
  <si>
    <t xml:space="preserve">Lexmark T430DN         </t>
  </si>
  <si>
    <t>toner 12A8425 na 12000 kopii</t>
  </si>
  <si>
    <t>Lexmark T644</t>
  </si>
  <si>
    <t xml:space="preserve">toner 64040HW na 21000 kopii </t>
  </si>
  <si>
    <t xml:space="preserve">OKI 470 MB </t>
  </si>
  <si>
    <t>toner 43979202 na 7000 kopii</t>
  </si>
  <si>
    <t>bęben 43979002 na 25000 kopii</t>
  </si>
  <si>
    <t xml:space="preserve">OKI B6300 </t>
  </si>
  <si>
    <t>toner 09004079 na 17000 kopii</t>
  </si>
  <si>
    <t>fuser 604K28544</t>
  </si>
  <si>
    <t>pas transferu 42158712  na 50000 kopii</t>
  </si>
  <si>
    <t>fuser 42625503 na 45000 kopii</t>
  </si>
  <si>
    <t>pas transferu 43363412 na 60000 kopii</t>
  </si>
  <si>
    <t>fuser  43363203 na 60000 kopii</t>
  </si>
  <si>
    <t>fuser 43853103 na 60000 kopii</t>
  </si>
  <si>
    <t>OKI ML 3321 / 3391</t>
  </si>
  <si>
    <t>taśma czarna  9002303 na ok. 3 ml znaków</t>
  </si>
  <si>
    <t xml:space="preserve">OKI ML 3410 </t>
  </si>
  <si>
    <t>taśma czarna 9002308 na ok. 10 ml znaków</t>
  </si>
  <si>
    <t xml:space="preserve">OKI ML 4410 </t>
  </si>
  <si>
    <t>taśma czarna 40629303 na ok. 15 ml znaków</t>
  </si>
  <si>
    <t>OKI ML 5521 / 5591</t>
  </si>
  <si>
    <t>taśma czarna 01126301 na ok. 4 ml znaków</t>
  </si>
  <si>
    <t>Toshiba e-Studio 200</t>
  </si>
  <si>
    <t>toner T2500  na 7500 kopii</t>
  </si>
  <si>
    <t>Toshiba e-Studio 45</t>
  </si>
  <si>
    <t xml:space="preserve">toner T3500E na 10000 kopii </t>
  </si>
  <si>
    <t>Wartość brutto</t>
  </si>
  <si>
    <t>O/Z</t>
  </si>
  <si>
    <t>Producent: ………….…………………………….
symbol  ……………………………………………..</t>
  </si>
  <si>
    <t>……..</t>
  </si>
  <si>
    <t>Producent i symbol materiału eksploatacyjnego</t>
  </si>
  <si>
    <t>(podpisy i pieczęcie osoby lub osób  uprawnionych do reprezentowania</t>
  </si>
  <si>
    <t xml:space="preserve">wykonawcy w dokumentach rejestrowych lub we właściwym upoważnieniu) </t>
  </si>
  <si>
    <t>………………………….……………………………………………</t>
  </si>
  <si>
    <t>Wartość netto</t>
  </si>
  <si>
    <t>Kwota podatku</t>
  </si>
  <si>
    <t>Cena jednostkowa  netto</t>
  </si>
  <si>
    <t>Cena jednostkowa  brutto</t>
  </si>
  <si>
    <t>a</t>
  </si>
  <si>
    <t>b</t>
  </si>
  <si>
    <t>c</t>
  </si>
  <si>
    <t>d</t>
  </si>
  <si>
    <t>e</t>
  </si>
  <si>
    <t>k</t>
  </si>
  <si>
    <t>l</t>
  </si>
  <si>
    <t>g</t>
  </si>
  <si>
    <t>Materiały eksploatacyjne oferowane przez Wykonawcę</t>
  </si>
  <si>
    <t>Stawka podatku               [ % ]</t>
  </si>
  <si>
    <t>f                        (d x e)</t>
  </si>
  <si>
    <t>h                       (f x g / 100)</t>
  </si>
  <si>
    <t>i                        (f + h)</t>
  </si>
  <si>
    <t>j                          (i : d)</t>
  </si>
  <si>
    <t>Stawka podatku       [ % ]</t>
  </si>
  <si>
    <t>f                         (d x e)</t>
  </si>
  <si>
    <t>h                        (f x g / 100)</t>
  </si>
  <si>
    <t>i                             (f + h)</t>
  </si>
  <si>
    <t>j                          (i / d)</t>
  </si>
  <si>
    <t>Triumph Adler P-4532 DN</t>
  </si>
  <si>
    <t>toner PK-3010 na 12500 k</t>
  </si>
  <si>
    <t>OKI ES7170 dn</t>
  </si>
  <si>
    <t>toner 45460502 na 36000 k</t>
  </si>
  <si>
    <t>Formularz cenowy dla części 1 zamówienia</t>
  </si>
  <si>
    <r>
      <rPr>
        <b/>
        <sz val="9"/>
        <rFont val="Times New Roman"/>
        <family val="1"/>
        <charset val="238"/>
      </rPr>
      <t>ZNAK :</t>
    </r>
    <r>
      <rPr>
        <sz val="9"/>
        <rFont val="Times New Roman"/>
        <family val="1"/>
        <charset val="238"/>
      </rPr>
      <t xml:space="preserve"> 1200-OP.261.1.2020</t>
    </r>
  </si>
  <si>
    <t>Załącznik A do formularza ofertowego</t>
  </si>
  <si>
    <t>Łączna wartość</t>
  </si>
  <si>
    <t xml:space="preserve">Łączna ilość sztuk </t>
  </si>
  <si>
    <t>UWAGA</t>
  </si>
  <si>
    <t>Wypełnić odpowiednio:</t>
  </si>
  <si>
    <t>Oryginał  - proszę wpisać "O"</t>
  </si>
  <si>
    <t xml:space="preserve">Zamiennik - proszę wpisać   "Z" </t>
  </si>
  <si>
    <t>* wypełnić jeżeli jest oferowany zamiennik wpisując odpowiednio - symbol, producent</t>
  </si>
  <si>
    <t>Załącznik B do formularza ofertowego</t>
  </si>
  <si>
    <t>Formularz cenowy dla części 2 zamówienia</t>
  </si>
  <si>
    <t xml:space="preserve">Łączna wartość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</si>
</sst>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4"/>
      <name val="Times New Roman"/>
      <family val="1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73">
    <xf numFmtId="0" fontId="0" fillId="0" borderId="0" xfId="0"/>
    <xf numFmtId="2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 wrapText="1"/>
    </xf>
    <xf numFmtId="2" fontId="7" fillId="3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4" fontId="7" fillId="3" borderId="2" xfId="0" applyNumberFormat="1" applyFont="1" applyFill="1" applyBorder="1" applyAlignment="1" applyProtection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wrapText="1"/>
      <protection locked="0"/>
    </xf>
    <xf numFmtId="0" fontId="10" fillId="0" borderId="2" xfId="2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2" fontId="4" fillId="0" borderId="0" xfId="0" applyNumberFormat="1" applyFont="1" applyFill="1" applyAlignment="1" applyProtection="1">
      <alignment horizontal="center" vertical="center"/>
    </xf>
    <xf numFmtId="2" fontId="11" fillId="0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2" fontId="7" fillId="0" borderId="0" xfId="0" applyNumberFormat="1" applyFont="1" applyFill="1" applyAlignment="1" applyProtection="1">
      <alignment horizontal="center" vertical="center"/>
    </xf>
    <xf numFmtId="0" fontId="8" fillId="0" borderId="0" xfId="0" applyFont="1" applyProtection="1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2" fontId="3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2" borderId="2" xfId="1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right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16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2" fontId="4" fillId="2" borderId="0" xfId="0" applyNumberFormat="1" applyFont="1" applyFill="1" applyAlignment="1" applyProtection="1">
      <alignment horizontal="center" vertical="center"/>
    </xf>
    <xf numFmtId="2" fontId="14" fillId="0" borderId="1" xfId="0" applyNumberFormat="1" applyFont="1" applyBorder="1" applyAlignment="1" applyProtection="1">
      <alignment horizontal="center" vertical="center"/>
    </xf>
    <xf numFmtId="2" fontId="14" fillId="0" borderId="1" xfId="0" applyNumberFormat="1" applyFont="1" applyBorder="1" applyAlignment="1" applyProtection="1">
      <alignment horizontal="center" vertical="center" wrapText="1"/>
    </xf>
    <xf numFmtId="2" fontId="14" fillId="3" borderId="1" xfId="0" applyNumberFormat="1" applyFont="1" applyFill="1" applyBorder="1" applyAlignment="1" applyProtection="1">
      <alignment horizontal="center" vertical="center" wrapText="1"/>
    </xf>
    <xf numFmtId="2" fontId="14" fillId="0" borderId="1" xfId="0" applyNumberFormat="1" applyFont="1" applyFill="1" applyBorder="1" applyAlignment="1" applyProtection="1">
      <alignment horizontal="center" vertical="center" wrapText="1"/>
    </xf>
    <xf numFmtId="4" fontId="14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2" fontId="7" fillId="3" borderId="2" xfId="0" applyNumberFormat="1" applyFont="1" applyFill="1" applyBorder="1" applyAlignment="1" applyProtection="1">
      <alignment horizontal="center" vertical="center"/>
    </xf>
    <xf numFmtId="2" fontId="7" fillId="2" borderId="2" xfId="0" applyNumberFormat="1" applyFont="1" applyFill="1" applyBorder="1" applyAlignment="1" applyProtection="1">
      <alignment horizontal="center" vertical="center"/>
    </xf>
    <xf numFmtId="2" fontId="0" fillId="0" borderId="0" xfId="0" applyNumberFormat="1" applyProtection="1"/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2" fontId="7" fillId="0" borderId="2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239"/>
  <sheetViews>
    <sheetView tabSelected="1" zoomScale="90" zoomScaleNormal="90" workbookViewId="0">
      <selection activeCell="K6" sqref="K6:L45"/>
    </sheetView>
  </sheetViews>
  <sheetFormatPr defaultRowHeight="12.75" x14ac:dyDescent="0.2"/>
  <cols>
    <col min="1" max="1" width="3.140625" style="8" customWidth="1"/>
    <col min="2" max="2" width="31.5703125" style="8" bestFit="1" customWidth="1"/>
    <col min="3" max="3" width="36.140625" style="9" bestFit="1" customWidth="1"/>
    <col min="4" max="4" width="7.7109375" style="10" customWidth="1"/>
    <col min="5" max="5" width="11.5703125" style="11" customWidth="1"/>
    <col min="6" max="6" width="8.42578125" style="11" customWidth="1"/>
    <col min="7" max="7" width="10.28515625" style="11" customWidth="1"/>
    <col min="8" max="8" width="10.5703125" style="11" customWidth="1"/>
    <col min="9" max="9" width="9.140625" style="11" customWidth="1"/>
    <col min="10" max="10" width="11.28515625" style="56" customWidth="1"/>
    <col min="11" max="11" width="6.42578125" style="11" customWidth="1"/>
    <col min="12" max="12" width="30.28515625" style="11" customWidth="1"/>
    <col min="13" max="188" width="9.140625" style="14"/>
    <col min="189" max="16384" width="9.140625" style="8"/>
  </cols>
  <sheetData>
    <row r="1" spans="1:188" ht="39.75" customHeight="1" x14ac:dyDescent="0.2">
      <c r="B1" s="8" t="s">
        <v>155</v>
      </c>
      <c r="I1" s="12" t="s">
        <v>156</v>
      </c>
      <c r="J1" s="13"/>
      <c r="K1" s="13"/>
      <c r="L1" s="13"/>
    </row>
    <row r="2" spans="1:188" s="15" customFormat="1" ht="60" customHeight="1" x14ac:dyDescent="0.25">
      <c r="B2" s="16" t="s">
        <v>154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</row>
    <row r="3" spans="1:188" s="24" customFormat="1" ht="34.5" customHeight="1" x14ac:dyDescent="0.2">
      <c r="A3" s="19"/>
      <c r="B3" s="19"/>
      <c r="C3" s="20"/>
      <c r="D3" s="20"/>
      <c r="E3" s="21" t="s">
        <v>139</v>
      </c>
      <c r="F3" s="22"/>
      <c r="G3" s="22"/>
      <c r="H3" s="22"/>
      <c r="I3" s="22"/>
      <c r="J3" s="22"/>
      <c r="K3" s="22"/>
      <c r="L3" s="2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</row>
    <row r="4" spans="1:188" s="9" customFormat="1" ht="38.25" customHeight="1" x14ac:dyDescent="0.2">
      <c r="A4" s="25" t="s">
        <v>0</v>
      </c>
      <c r="B4" s="25" t="s">
        <v>1</v>
      </c>
      <c r="C4" s="26" t="s">
        <v>2</v>
      </c>
      <c r="D4" s="27" t="s">
        <v>3</v>
      </c>
      <c r="E4" s="28" t="s">
        <v>129</v>
      </c>
      <c r="F4" s="29" t="s">
        <v>127</v>
      </c>
      <c r="G4" s="28" t="s">
        <v>140</v>
      </c>
      <c r="H4" s="27" t="s">
        <v>128</v>
      </c>
      <c r="I4" s="29" t="s">
        <v>119</v>
      </c>
      <c r="J4" s="27" t="s">
        <v>130</v>
      </c>
      <c r="K4" s="28" t="s">
        <v>120</v>
      </c>
      <c r="L4" s="28" t="s">
        <v>123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</row>
    <row r="5" spans="1:188" s="63" customFormat="1" ht="37.5" customHeight="1" x14ac:dyDescent="0.2">
      <c r="A5" s="57" t="s">
        <v>131</v>
      </c>
      <c r="B5" s="57" t="s">
        <v>132</v>
      </c>
      <c r="C5" s="58" t="s">
        <v>133</v>
      </c>
      <c r="D5" s="59" t="s">
        <v>134</v>
      </c>
      <c r="E5" s="60" t="s">
        <v>135</v>
      </c>
      <c r="F5" s="61" t="s">
        <v>141</v>
      </c>
      <c r="G5" s="60" t="s">
        <v>138</v>
      </c>
      <c r="H5" s="59" t="s">
        <v>142</v>
      </c>
      <c r="I5" s="61" t="s">
        <v>143</v>
      </c>
      <c r="J5" s="59" t="s">
        <v>144</v>
      </c>
      <c r="K5" s="60" t="s">
        <v>136</v>
      </c>
      <c r="L5" s="60" t="s">
        <v>137</v>
      </c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</row>
    <row r="6" spans="1:188" s="9" customFormat="1" ht="34.5" customHeight="1" x14ac:dyDescent="0.2">
      <c r="A6" s="32">
        <v>1</v>
      </c>
      <c r="B6" s="64" t="s">
        <v>71</v>
      </c>
      <c r="C6" s="64" t="s">
        <v>75</v>
      </c>
      <c r="D6" s="34">
        <v>1</v>
      </c>
      <c r="E6" s="1">
        <v>0</v>
      </c>
      <c r="F6" s="2">
        <f t="shared" ref="F6:F44" si="0">D6*E6</f>
        <v>0</v>
      </c>
      <c r="G6" s="1">
        <v>0</v>
      </c>
      <c r="H6" s="2">
        <f t="shared" ref="H6:H44" si="1">F6*G6/100</f>
        <v>0</v>
      </c>
      <c r="I6" s="4">
        <f t="shared" ref="I6:I44" si="2">F6+H6</f>
        <v>0</v>
      </c>
      <c r="J6" s="2">
        <f t="shared" ref="J6:J44" si="3">I6/D6</f>
        <v>0</v>
      </c>
      <c r="K6" s="6" t="s">
        <v>122</v>
      </c>
      <c r="L6" s="7" t="s">
        <v>121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</row>
    <row r="7" spans="1:188" s="35" customFormat="1" ht="34.5" customHeight="1" x14ac:dyDescent="0.2">
      <c r="A7" s="32">
        <v>2</v>
      </c>
      <c r="B7" s="64" t="s">
        <v>71</v>
      </c>
      <c r="C7" s="64" t="s">
        <v>74</v>
      </c>
      <c r="D7" s="34">
        <v>1</v>
      </c>
      <c r="E7" s="1">
        <v>0</v>
      </c>
      <c r="F7" s="2">
        <f t="shared" si="0"/>
        <v>0</v>
      </c>
      <c r="G7" s="1">
        <v>0</v>
      </c>
      <c r="H7" s="2">
        <f t="shared" si="1"/>
        <v>0</v>
      </c>
      <c r="I7" s="4">
        <f t="shared" si="2"/>
        <v>0</v>
      </c>
      <c r="J7" s="2">
        <f t="shared" si="3"/>
        <v>0</v>
      </c>
      <c r="K7" s="6" t="s">
        <v>122</v>
      </c>
      <c r="L7" s="7" t="s">
        <v>121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</row>
    <row r="8" spans="1:188" s="35" customFormat="1" ht="34.5" customHeight="1" x14ac:dyDescent="0.2">
      <c r="A8" s="32">
        <v>3</v>
      </c>
      <c r="B8" s="64" t="s">
        <v>71</v>
      </c>
      <c r="C8" s="64" t="s">
        <v>73</v>
      </c>
      <c r="D8" s="34">
        <v>1</v>
      </c>
      <c r="E8" s="1">
        <v>0</v>
      </c>
      <c r="F8" s="2">
        <f t="shared" si="0"/>
        <v>0</v>
      </c>
      <c r="G8" s="1">
        <v>0</v>
      </c>
      <c r="H8" s="2">
        <f t="shared" si="1"/>
        <v>0</v>
      </c>
      <c r="I8" s="4">
        <f t="shared" si="2"/>
        <v>0</v>
      </c>
      <c r="J8" s="2">
        <f t="shared" si="3"/>
        <v>0</v>
      </c>
      <c r="K8" s="6" t="s">
        <v>122</v>
      </c>
      <c r="L8" s="7" t="s">
        <v>121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</row>
    <row r="9" spans="1:188" s="35" customFormat="1" ht="34.5" customHeight="1" x14ac:dyDescent="0.2">
      <c r="A9" s="32">
        <v>4</v>
      </c>
      <c r="B9" s="64" t="s">
        <v>71</v>
      </c>
      <c r="C9" s="65" t="s">
        <v>72</v>
      </c>
      <c r="D9" s="34">
        <v>1</v>
      </c>
      <c r="E9" s="1">
        <v>0</v>
      </c>
      <c r="F9" s="2">
        <f t="shared" si="0"/>
        <v>0</v>
      </c>
      <c r="G9" s="1">
        <v>0</v>
      </c>
      <c r="H9" s="2">
        <f t="shared" si="1"/>
        <v>0</v>
      </c>
      <c r="I9" s="4">
        <f t="shared" si="2"/>
        <v>0</v>
      </c>
      <c r="J9" s="2">
        <f t="shared" si="3"/>
        <v>0</v>
      </c>
      <c r="K9" s="6" t="s">
        <v>122</v>
      </c>
      <c r="L9" s="7" t="s">
        <v>121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</row>
    <row r="10" spans="1:188" s="35" customFormat="1" ht="34.5" customHeight="1" x14ac:dyDescent="0.2">
      <c r="A10" s="32">
        <v>5</v>
      </c>
      <c r="B10" s="37" t="s">
        <v>76</v>
      </c>
      <c r="C10" s="37" t="s">
        <v>77</v>
      </c>
      <c r="D10" s="34">
        <v>10</v>
      </c>
      <c r="E10" s="1">
        <v>0</v>
      </c>
      <c r="F10" s="2">
        <f t="shared" si="0"/>
        <v>0</v>
      </c>
      <c r="G10" s="1">
        <v>0</v>
      </c>
      <c r="H10" s="2">
        <f t="shared" si="1"/>
        <v>0</v>
      </c>
      <c r="I10" s="4">
        <f t="shared" si="2"/>
        <v>0</v>
      </c>
      <c r="J10" s="2">
        <f t="shared" si="3"/>
        <v>0</v>
      </c>
      <c r="K10" s="6" t="s">
        <v>122</v>
      </c>
      <c r="L10" s="7" t="s">
        <v>121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</row>
    <row r="11" spans="1:188" s="35" customFormat="1" ht="34.5" customHeight="1" x14ac:dyDescent="0.2">
      <c r="A11" s="32">
        <v>6</v>
      </c>
      <c r="B11" s="37" t="s">
        <v>107</v>
      </c>
      <c r="C11" s="37" t="s">
        <v>108</v>
      </c>
      <c r="D11" s="34">
        <v>10</v>
      </c>
      <c r="E11" s="1">
        <v>0</v>
      </c>
      <c r="F11" s="2">
        <f t="shared" si="0"/>
        <v>0</v>
      </c>
      <c r="G11" s="1">
        <v>0</v>
      </c>
      <c r="H11" s="2">
        <f t="shared" si="1"/>
        <v>0</v>
      </c>
      <c r="I11" s="4">
        <f t="shared" si="2"/>
        <v>0</v>
      </c>
      <c r="J11" s="2">
        <f t="shared" si="3"/>
        <v>0</v>
      </c>
      <c r="K11" s="6" t="s">
        <v>122</v>
      </c>
      <c r="L11" s="7" t="s">
        <v>121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</row>
    <row r="12" spans="1:188" s="35" customFormat="1" ht="34.5" customHeight="1" x14ac:dyDescent="0.2">
      <c r="A12" s="32">
        <v>7</v>
      </c>
      <c r="B12" s="37" t="s">
        <v>109</v>
      </c>
      <c r="C12" s="37" t="s">
        <v>110</v>
      </c>
      <c r="D12" s="34">
        <v>160</v>
      </c>
      <c r="E12" s="1">
        <v>0</v>
      </c>
      <c r="F12" s="2">
        <f t="shared" si="0"/>
        <v>0</v>
      </c>
      <c r="G12" s="1">
        <v>0</v>
      </c>
      <c r="H12" s="2">
        <f t="shared" si="1"/>
        <v>0</v>
      </c>
      <c r="I12" s="4">
        <f t="shared" si="2"/>
        <v>0</v>
      </c>
      <c r="J12" s="2">
        <f t="shared" si="3"/>
        <v>0</v>
      </c>
      <c r="K12" s="6" t="s">
        <v>122</v>
      </c>
      <c r="L12" s="7" t="s">
        <v>121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</row>
    <row r="13" spans="1:188" s="35" customFormat="1" ht="34.5" customHeight="1" x14ac:dyDescent="0.2">
      <c r="A13" s="32">
        <v>8</v>
      </c>
      <c r="B13" s="35" t="s">
        <v>111</v>
      </c>
      <c r="C13" s="40" t="s">
        <v>112</v>
      </c>
      <c r="D13" s="34">
        <v>20</v>
      </c>
      <c r="E13" s="1">
        <v>0</v>
      </c>
      <c r="F13" s="2">
        <f t="shared" si="0"/>
        <v>0</v>
      </c>
      <c r="G13" s="1">
        <v>0</v>
      </c>
      <c r="H13" s="2">
        <f t="shared" si="1"/>
        <v>0</v>
      </c>
      <c r="I13" s="4">
        <f t="shared" si="2"/>
        <v>0</v>
      </c>
      <c r="J13" s="2">
        <f t="shared" si="3"/>
        <v>0</v>
      </c>
      <c r="K13" s="6" t="s">
        <v>122</v>
      </c>
      <c r="L13" s="7" t="s">
        <v>121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</row>
    <row r="14" spans="1:188" s="35" customFormat="1" ht="34.5" customHeight="1" x14ac:dyDescent="0.2">
      <c r="A14" s="32">
        <v>9</v>
      </c>
      <c r="B14" s="37" t="s">
        <v>113</v>
      </c>
      <c r="C14" s="37" t="s">
        <v>114</v>
      </c>
      <c r="D14" s="34">
        <v>10</v>
      </c>
      <c r="E14" s="1">
        <v>0</v>
      </c>
      <c r="F14" s="2">
        <f t="shared" si="0"/>
        <v>0</v>
      </c>
      <c r="G14" s="1">
        <v>0</v>
      </c>
      <c r="H14" s="2">
        <f t="shared" si="1"/>
        <v>0</v>
      </c>
      <c r="I14" s="4">
        <f t="shared" si="2"/>
        <v>0</v>
      </c>
      <c r="J14" s="2">
        <f t="shared" si="3"/>
        <v>0</v>
      </c>
      <c r="K14" s="6" t="s">
        <v>122</v>
      </c>
      <c r="L14" s="7" t="s">
        <v>121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</row>
    <row r="15" spans="1:188" s="35" customFormat="1" ht="34.5" customHeight="1" x14ac:dyDescent="0.2">
      <c r="A15" s="32">
        <v>10</v>
      </c>
      <c r="B15" s="35" t="s">
        <v>115</v>
      </c>
      <c r="C15" s="35" t="s">
        <v>116</v>
      </c>
      <c r="D15" s="34">
        <v>1</v>
      </c>
      <c r="E15" s="1">
        <v>0</v>
      </c>
      <c r="F15" s="2">
        <f t="shared" si="0"/>
        <v>0</v>
      </c>
      <c r="G15" s="1">
        <v>0</v>
      </c>
      <c r="H15" s="2">
        <f t="shared" si="1"/>
        <v>0</v>
      </c>
      <c r="I15" s="4">
        <f t="shared" si="2"/>
        <v>0</v>
      </c>
      <c r="J15" s="2">
        <f t="shared" si="3"/>
        <v>0</v>
      </c>
      <c r="K15" s="6" t="s">
        <v>122</v>
      </c>
      <c r="L15" s="7" t="s">
        <v>121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</row>
    <row r="16" spans="1:188" s="35" customFormat="1" ht="34.5" customHeight="1" x14ac:dyDescent="0.2">
      <c r="A16" s="32">
        <v>11</v>
      </c>
      <c r="B16" s="35" t="s">
        <v>117</v>
      </c>
      <c r="C16" s="35" t="s">
        <v>118</v>
      </c>
      <c r="D16" s="34">
        <v>1</v>
      </c>
      <c r="E16" s="1">
        <v>0</v>
      </c>
      <c r="F16" s="2">
        <f t="shared" si="0"/>
        <v>0</v>
      </c>
      <c r="G16" s="1">
        <v>0</v>
      </c>
      <c r="H16" s="2">
        <f t="shared" si="1"/>
        <v>0</v>
      </c>
      <c r="I16" s="4">
        <f t="shared" si="2"/>
        <v>0</v>
      </c>
      <c r="J16" s="2">
        <f t="shared" si="3"/>
        <v>0</v>
      </c>
      <c r="K16" s="6" t="s">
        <v>122</v>
      </c>
      <c r="L16" s="7" t="s">
        <v>121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</row>
    <row r="17" spans="1:188" s="35" customFormat="1" ht="34.5" customHeight="1" x14ac:dyDescent="0.2">
      <c r="A17" s="32">
        <v>12</v>
      </c>
      <c r="B17" s="37" t="s">
        <v>62</v>
      </c>
      <c r="C17" s="37" t="s">
        <v>64</v>
      </c>
      <c r="D17" s="34">
        <v>1</v>
      </c>
      <c r="E17" s="1">
        <v>0</v>
      </c>
      <c r="F17" s="2">
        <f t="shared" si="0"/>
        <v>0</v>
      </c>
      <c r="G17" s="1">
        <v>0</v>
      </c>
      <c r="H17" s="2">
        <f t="shared" si="1"/>
        <v>0</v>
      </c>
      <c r="I17" s="4">
        <f t="shared" si="2"/>
        <v>0</v>
      </c>
      <c r="J17" s="2">
        <f t="shared" si="3"/>
        <v>0</v>
      </c>
      <c r="K17" s="6" t="s">
        <v>122</v>
      </c>
      <c r="L17" s="7" t="s">
        <v>121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</row>
    <row r="18" spans="1:188" s="35" customFormat="1" ht="34.5" customHeight="1" x14ac:dyDescent="0.2">
      <c r="A18" s="32">
        <v>13</v>
      </c>
      <c r="B18" s="37" t="s">
        <v>62</v>
      </c>
      <c r="C18" s="37" t="s">
        <v>63</v>
      </c>
      <c r="D18" s="34">
        <v>3</v>
      </c>
      <c r="E18" s="1">
        <v>0</v>
      </c>
      <c r="F18" s="2">
        <f t="shared" si="0"/>
        <v>0</v>
      </c>
      <c r="G18" s="1">
        <v>0</v>
      </c>
      <c r="H18" s="2">
        <f t="shared" si="1"/>
        <v>0</v>
      </c>
      <c r="I18" s="4">
        <f t="shared" si="2"/>
        <v>0</v>
      </c>
      <c r="J18" s="2">
        <f t="shared" si="3"/>
        <v>0</v>
      </c>
      <c r="K18" s="6" t="s">
        <v>122</v>
      </c>
      <c r="L18" s="7" t="s">
        <v>121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</row>
    <row r="19" spans="1:188" s="35" customFormat="1" ht="34.5" customHeight="1" x14ac:dyDescent="0.2">
      <c r="A19" s="32">
        <v>14</v>
      </c>
      <c r="B19" s="37" t="s">
        <v>65</v>
      </c>
      <c r="C19" s="37" t="s">
        <v>67</v>
      </c>
      <c r="D19" s="34">
        <v>15</v>
      </c>
      <c r="E19" s="1">
        <v>0</v>
      </c>
      <c r="F19" s="2">
        <f t="shared" si="0"/>
        <v>0</v>
      </c>
      <c r="G19" s="1">
        <v>0</v>
      </c>
      <c r="H19" s="2">
        <f t="shared" si="1"/>
        <v>0</v>
      </c>
      <c r="I19" s="4">
        <f t="shared" si="2"/>
        <v>0</v>
      </c>
      <c r="J19" s="2">
        <f t="shared" si="3"/>
        <v>0</v>
      </c>
      <c r="K19" s="6" t="s">
        <v>122</v>
      </c>
      <c r="L19" s="7" t="s">
        <v>121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</row>
    <row r="20" spans="1:188" s="35" customFormat="1" ht="34.5" customHeight="1" x14ac:dyDescent="0.2">
      <c r="A20" s="32">
        <v>15</v>
      </c>
      <c r="B20" s="37" t="s">
        <v>65</v>
      </c>
      <c r="C20" s="37" t="s">
        <v>66</v>
      </c>
      <c r="D20" s="34">
        <v>30</v>
      </c>
      <c r="E20" s="1">
        <v>0</v>
      </c>
      <c r="F20" s="2">
        <f t="shared" si="0"/>
        <v>0</v>
      </c>
      <c r="G20" s="1">
        <v>0</v>
      </c>
      <c r="H20" s="2">
        <f t="shared" si="1"/>
        <v>0</v>
      </c>
      <c r="I20" s="4">
        <f t="shared" si="2"/>
        <v>0</v>
      </c>
      <c r="J20" s="2">
        <f t="shared" si="3"/>
        <v>0</v>
      </c>
      <c r="K20" s="6" t="s">
        <v>122</v>
      </c>
      <c r="L20" s="7" t="s">
        <v>121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</row>
    <row r="21" spans="1:188" s="35" customFormat="1" ht="34.5" customHeight="1" x14ac:dyDescent="0.2">
      <c r="A21" s="32">
        <v>16</v>
      </c>
      <c r="B21" s="37" t="s">
        <v>68</v>
      </c>
      <c r="C21" s="37" t="s">
        <v>70</v>
      </c>
      <c r="D21" s="34">
        <v>15</v>
      </c>
      <c r="E21" s="1">
        <v>0</v>
      </c>
      <c r="F21" s="2">
        <f t="shared" si="0"/>
        <v>0</v>
      </c>
      <c r="G21" s="1">
        <v>0</v>
      </c>
      <c r="H21" s="2">
        <f t="shared" si="1"/>
        <v>0</v>
      </c>
      <c r="I21" s="4">
        <f t="shared" si="2"/>
        <v>0</v>
      </c>
      <c r="J21" s="2">
        <f t="shared" si="3"/>
        <v>0</v>
      </c>
      <c r="K21" s="6" t="s">
        <v>122</v>
      </c>
      <c r="L21" s="7" t="s">
        <v>121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</row>
    <row r="22" spans="1:188" s="35" customFormat="1" ht="34.5" customHeight="1" x14ac:dyDescent="0.2">
      <c r="A22" s="32">
        <v>17</v>
      </c>
      <c r="B22" s="37" t="s">
        <v>68</v>
      </c>
      <c r="C22" s="37" t="s">
        <v>69</v>
      </c>
      <c r="D22" s="34">
        <v>30</v>
      </c>
      <c r="E22" s="1">
        <v>0</v>
      </c>
      <c r="F22" s="2">
        <f t="shared" si="0"/>
        <v>0</v>
      </c>
      <c r="G22" s="1">
        <v>0</v>
      </c>
      <c r="H22" s="2">
        <f t="shared" si="1"/>
        <v>0</v>
      </c>
      <c r="I22" s="4">
        <f t="shared" si="2"/>
        <v>0</v>
      </c>
      <c r="J22" s="2">
        <f t="shared" si="3"/>
        <v>0</v>
      </c>
      <c r="K22" s="6" t="s">
        <v>122</v>
      </c>
      <c r="L22" s="7" t="s">
        <v>121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</row>
    <row r="23" spans="1:188" s="35" customFormat="1" ht="34.5" customHeight="1" x14ac:dyDescent="0.2">
      <c r="A23" s="32">
        <v>18</v>
      </c>
      <c r="B23" s="37" t="s">
        <v>78</v>
      </c>
      <c r="C23" s="37" t="s">
        <v>79</v>
      </c>
      <c r="D23" s="34">
        <v>4</v>
      </c>
      <c r="E23" s="1">
        <v>0</v>
      </c>
      <c r="F23" s="2">
        <f t="shared" si="0"/>
        <v>0</v>
      </c>
      <c r="G23" s="1">
        <v>0</v>
      </c>
      <c r="H23" s="2">
        <f t="shared" si="1"/>
        <v>0</v>
      </c>
      <c r="I23" s="4">
        <f t="shared" si="2"/>
        <v>0</v>
      </c>
      <c r="J23" s="2">
        <f t="shared" si="3"/>
        <v>0</v>
      </c>
      <c r="K23" s="6" t="s">
        <v>122</v>
      </c>
      <c r="L23" s="7" t="s">
        <v>121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</row>
    <row r="24" spans="1:188" s="35" customFormat="1" ht="34.5" customHeight="1" x14ac:dyDescent="0.2">
      <c r="A24" s="32">
        <v>19</v>
      </c>
      <c r="B24" s="36" t="s">
        <v>80</v>
      </c>
      <c r="C24" s="36" t="s">
        <v>81</v>
      </c>
      <c r="D24" s="34">
        <v>4</v>
      </c>
      <c r="E24" s="1">
        <v>0</v>
      </c>
      <c r="F24" s="2">
        <f t="shared" si="0"/>
        <v>0</v>
      </c>
      <c r="G24" s="1">
        <v>0</v>
      </c>
      <c r="H24" s="2">
        <f t="shared" si="1"/>
        <v>0</v>
      </c>
      <c r="I24" s="4">
        <f t="shared" si="2"/>
        <v>0</v>
      </c>
      <c r="J24" s="2">
        <f t="shared" si="3"/>
        <v>0</v>
      </c>
      <c r="K24" s="6" t="s">
        <v>122</v>
      </c>
      <c r="L24" s="7" t="s">
        <v>121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</row>
    <row r="25" spans="1:188" s="35" customFormat="1" ht="34.5" customHeight="1" x14ac:dyDescent="0.2">
      <c r="A25" s="32">
        <v>20</v>
      </c>
      <c r="B25" s="36" t="s">
        <v>17</v>
      </c>
      <c r="C25" s="36" t="s">
        <v>82</v>
      </c>
      <c r="D25" s="34">
        <v>1</v>
      </c>
      <c r="E25" s="1">
        <v>0</v>
      </c>
      <c r="F25" s="2">
        <f t="shared" si="0"/>
        <v>0</v>
      </c>
      <c r="G25" s="1">
        <v>0</v>
      </c>
      <c r="H25" s="2">
        <f t="shared" si="1"/>
        <v>0</v>
      </c>
      <c r="I25" s="4">
        <f t="shared" si="2"/>
        <v>0</v>
      </c>
      <c r="J25" s="2">
        <f t="shared" si="3"/>
        <v>0</v>
      </c>
      <c r="K25" s="6" t="s">
        <v>122</v>
      </c>
      <c r="L25" s="7" t="s">
        <v>121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</row>
    <row r="26" spans="1:188" s="35" customFormat="1" ht="34.5" customHeight="1" x14ac:dyDescent="0.2">
      <c r="A26" s="32">
        <v>21</v>
      </c>
      <c r="B26" s="36" t="s">
        <v>22</v>
      </c>
      <c r="C26" s="36" t="s">
        <v>82</v>
      </c>
      <c r="D26" s="34">
        <v>2</v>
      </c>
      <c r="E26" s="1">
        <v>0</v>
      </c>
      <c r="F26" s="2">
        <f t="shared" si="0"/>
        <v>0</v>
      </c>
      <c r="G26" s="1">
        <v>0</v>
      </c>
      <c r="H26" s="2">
        <f t="shared" si="1"/>
        <v>0</v>
      </c>
      <c r="I26" s="4">
        <f t="shared" si="2"/>
        <v>0</v>
      </c>
      <c r="J26" s="2">
        <f t="shared" si="3"/>
        <v>0</v>
      </c>
      <c r="K26" s="6" t="s">
        <v>122</v>
      </c>
      <c r="L26" s="7" t="s">
        <v>121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</row>
    <row r="27" spans="1:188" s="35" customFormat="1" ht="34.5" customHeight="1" x14ac:dyDescent="0.2">
      <c r="A27" s="32">
        <v>22</v>
      </c>
      <c r="B27" s="36" t="s">
        <v>24</v>
      </c>
      <c r="C27" s="36" t="s">
        <v>82</v>
      </c>
      <c r="D27" s="34">
        <v>2</v>
      </c>
      <c r="E27" s="1">
        <v>0</v>
      </c>
      <c r="F27" s="2">
        <f t="shared" si="0"/>
        <v>0</v>
      </c>
      <c r="G27" s="1">
        <v>0</v>
      </c>
      <c r="H27" s="2">
        <f t="shared" si="1"/>
        <v>0</v>
      </c>
      <c r="I27" s="4">
        <f t="shared" si="2"/>
        <v>0</v>
      </c>
      <c r="J27" s="2">
        <f t="shared" si="3"/>
        <v>0</v>
      </c>
      <c r="K27" s="6" t="s">
        <v>122</v>
      </c>
      <c r="L27" s="7" t="s">
        <v>121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</row>
    <row r="28" spans="1:188" s="35" customFormat="1" ht="34.5" customHeight="1" x14ac:dyDescent="0.2">
      <c r="A28" s="32">
        <v>23</v>
      </c>
      <c r="B28" s="37" t="s">
        <v>83</v>
      </c>
      <c r="C28" s="37" t="s">
        <v>85</v>
      </c>
      <c r="D28" s="34">
        <v>4</v>
      </c>
      <c r="E28" s="1">
        <v>0</v>
      </c>
      <c r="F28" s="2">
        <f t="shared" si="0"/>
        <v>0</v>
      </c>
      <c r="G28" s="1">
        <v>0</v>
      </c>
      <c r="H28" s="2">
        <f t="shared" si="1"/>
        <v>0</v>
      </c>
      <c r="I28" s="4">
        <f t="shared" si="2"/>
        <v>0</v>
      </c>
      <c r="J28" s="2">
        <f t="shared" si="3"/>
        <v>0</v>
      </c>
      <c r="K28" s="6" t="s">
        <v>122</v>
      </c>
      <c r="L28" s="7" t="s">
        <v>121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</row>
    <row r="29" spans="1:188" s="35" customFormat="1" ht="34.5" customHeight="1" x14ac:dyDescent="0.2">
      <c r="A29" s="32">
        <v>24</v>
      </c>
      <c r="B29" s="37" t="s">
        <v>83</v>
      </c>
      <c r="C29" s="37" t="s">
        <v>84</v>
      </c>
      <c r="D29" s="34">
        <v>10</v>
      </c>
      <c r="E29" s="1">
        <v>0</v>
      </c>
      <c r="F29" s="2">
        <f t="shared" si="0"/>
        <v>0</v>
      </c>
      <c r="G29" s="1">
        <v>0</v>
      </c>
      <c r="H29" s="2">
        <f t="shared" si="1"/>
        <v>0</v>
      </c>
      <c r="I29" s="4">
        <f t="shared" si="2"/>
        <v>0</v>
      </c>
      <c r="J29" s="2">
        <f t="shared" si="3"/>
        <v>0</v>
      </c>
      <c r="K29" s="6" t="s">
        <v>122</v>
      </c>
      <c r="L29" s="7" t="s">
        <v>121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</row>
    <row r="30" spans="1:188" s="35" customFormat="1" ht="34.5" customHeight="1" x14ac:dyDescent="0.2">
      <c r="A30" s="32">
        <v>25</v>
      </c>
      <c r="B30" s="37" t="s">
        <v>86</v>
      </c>
      <c r="C30" s="37" t="s">
        <v>87</v>
      </c>
      <c r="D30" s="34">
        <v>10</v>
      </c>
      <c r="E30" s="1">
        <v>0</v>
      </c>
      <c r="F30" s="2">
        <f t="shared" si="0"/>
        <v>0</v>
      </c>
      <c r="G30" s="1">
        <v>0</v>
      </c>
      <c r="H30" s="2">
        <f t="shared" si="1"/>
        <v>0</v>
      </c>
      <c r="I30" s="4">
        <f t="shared" si="2"/>
        <v>0</v>
      </c>
      <c r="J30" s="2">
        <f t="shared" si="3"/>
        <v>0</v>
      </c>
      <c r="K30" s="6" t="s">
        <v>122</v>
      </c>
      <c r="L30" s="7" t="s">
        <v>121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</row>
    <row r="31" spans="1:188" s="35" customFormat="1" ht="34.5" customHeight="1" x14ac:dyDescent="0.2">
      <c r="A31" s="32">
        <v>26</v>
      </c>
      <c r="B31" s="33" t="s">
        <v>88</v>
      </c>
      <c r="C31" s="33" t="s">
        <v>89</v>
      </c>
      <c r="D31" s="34">
        <v>10</v>
      </c>
      <c r="E31" s="1">
        <v>0</v>
      </c>
      <c r="F31" s="2">
        <f t="shared" si="0"/>
        <v>0</v>
      </c>
      <c r="G31" s="1">
        <v>0</v>
      </c>
      <c r="H31" s="2">
        <f t="shared" si="1"/>
        <v>0</v>
      </c>
      <c r="I31" s="4">
        <f t="shared" si="2"/>
        <v>0</v>
      </c>
      <c r="J31" s="2">
        <f t="shared" si="3"/>
        <v>0</v>
      </c>
      <c r="K31" s="6" t="s">
        <v>122</v>
      </c>
      <c r="L31" s="7" t="s">
        <v>121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</row>
    <row r="32" spans="1:188" s="35" customFormat="1" ht="34.5" customHeight="1" x14ac:dyDescent="0.2">
      <c r="A32" s="32">
        <v>27</v>
      </c>
      <c r="B32" s="33" t="s">
        <v>90</v>
      </c>
      <c r="C32" s="33" t="s">
        <v>91</v>
      </c>
      <c r="D32" s="34">
        <v>10</v>
      </c>
      <c r="E32" s="1">
        <v>0</v>
      </c>
      <c r="F32" s="2">
        <f t="shared" si="0"/>
        <v>0</v>
      </c>
      <c r="G32" s="1">
        <v>0</v>
      </c>
      <c r="H32" s="2">
        <f t="shared" si="1"/>
        <v>0</v>
      </c>
      <c r="I32" s="4">
        <f t="shared" si="2"/>
        <v>0</v>
      </c>
      <c r="J32" s="2">
        <f t="shared" si="3"/>
        <v>0</v>
      </c>
      <c r="K32" s="6" t="s">
        <v>122</v>
      </c>
      <c r="L32" s="7" t="s">
        <v>121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</row>
    <row r="33" spans="1:188" s="35" customFormat="1" ht="34.5" customHeight="1" x14ac:dyDescent="0.2">
      <c r="A33" s="32">
        <v>28</v>
      </c>
      <c r="B33" s="33" t="s">
        <v>92</v>
      </c>
      <c r="C33" s="33" t="s">
        <v>93</v>
      </c>
      <c r="D33" s="34">
        <v>10</v>
      </c>
      <c r="E33" s="1">
        <v>0</v>
      </c>
      <c r="F33" s="2">
        <f t="shared" si="0"/>
        <v>0</v>
      </c>
      <c r="G33" s="1">
        <v>0</v>
      </c>
      <c r="H33" s="2">
        <f t="shared" si="1"/>
        <v>0</v>
      </c>
      <c r="I33" s="4">
        <f t="shared" si="2"/>
        <v>0</v>
      </c>
      <c r="J33" s="2">
        <f t="shared" si="3"/>
        <v>0</v>
      </c>
      <c r="K33" s="6" t="s">
        <v>122</v>
      </c>
      <c r="L33" s="7" t="s">
        <v>121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</row>
    <row r="34" spans="1:188" s="35" customFormat="1" ht="34.5" customHeight="1" x14ac:dyDescent="0.2">
      <c r="A34" s="32">
        <v>29</v>
      </c>
      <c r="B34" s="64" t="s">
        <v>94</v>
      </c>
      <c r="C34" s="64" t="s">
        <v>95</v>
      </c>
      <c r="D34" s="34">
        <v>20</v>
      </c>
      <c r="E34" s="1">
        <v>0</v>
      </c>
      <c r="F34" s="2">
        <f t="shared" si="0"/>
        <v>0</v>
      </c>
      <c r="G34" s="1">
        <v>0</v>
      </c>
      <c r="H34" s="2">
        <f t="shared" si="1"/>
        <v>0</v>
      </c>
      <c r="I34" s="4">
        <f t="shared" si="2"/>
        <v>0</v>
      </c>
      <c r="J34" s="2">
        <f t="shared" si="3"/>
        <v>0</v>
      </c>
      <c r="K34" s="6" t="s">
        <v>122</v>
      </c>
      <c r="L34" s="7" t="s">
        <v>121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</row>
    <row r="35" spans="1:188" s="35" customFormat="1" ht="34.5" customHeight="1" x14ac:dyDescent="0.2">
      <c r="A35" s="32">
        <v>30</v>
      </c>
      <c r="B35" s="66" t="s">
        <v>96</v>
      </c>
      <c r="C35" s="66" t="s">
        <v>98</v>
      </c>
      <c r="D35" s="34">
        <v>5</v>
      </c>
      <c r="E35" s="1">
        <v>0</v>
      </c>
      <c r="F35" s="2">
        <f t="shared" si="0"/>
        <v>0</v>
      </c>
      <c r="G35" s="1">
        <v>0</v>
      </c>
      <c r="H35" s="2">
        <f t="shared" si="1"/>
        <v>0</v>
      </c>
      <c r="I35" s="4">
        <f t="shared" si="2"/>
        <v>0</v>
      </c>
      <c r="J35" s="2">
        <f t="shared" si="3"/>
        <v>0</v>
      </c>
      <c r="K35" s="6" t="s">
        <v>122</v>
      </c>
      <c r="L35" s="7" t="s">
        <v>121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</row>
    <row r="36" spans="1:188" s="35" customFormat="1" ht="34.5" customHeight="1" x14ac:dyDescent="0.2">
      <c r="A36" s="32">
        <v>31</v>
      </c>
      <c r="B36" s="66" t="s">
        <v>96</v>
      </c>
      <c r="C36" s="66" t="s">
        <v>97</v>
      </c>
      <c r="D36" s="34">
        <v>20</v>
      </c>
      <c r="E36" s="1">
        <v>0</v>
      </c>
      <c r="F36" s="2">
        <f t="shared" si="0"/>
        <v>0</v>
      </c>
      <c r="G36" s="1">
        <v>0</v>
      </c>
      <c r="H36" s="2">
        <f t="shared" si="1"/>
        <v>0</v>
      </c>
      <c r="I36" s="4">
        <f t="shared" si="2"/>
        <v>0</v>
      </c>
      <c r="J36" s="2">
        <f t="shared" si="3"/>
        <v>0</v>
      </c>
      <c r="K36" s="6" t="s">
        <v>122</v>
      </c>
      <c r="L36" s="7" t="s">
        <v>121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</row>
    <row r="37" spans="1:188" s="35" customFormat="1" ht="34.5" customHeight="1" x14ac:dyDescent="0.2">
      <c r="A37" s="32">
        <v>32</v>
      </c>
      <c r="B37" s="66" t="s">
        <v>99</v>
      </c>
      <c r="C37" s="35" t="s">
        <v>101</v>
      </c>
      <c r="D37" s="34">
        <v>2</v>
      </c>
      <c r="E37" s="1">
        <v>0</v>
      </c>
      <c r="F37" s="2">
        <f t="shared" si="0"/>
        <v>0</v>
      </c>
      <c r="G37" s="1">
        <v>0</v>
      </c>
      <c r="H37" s="2">
        <f t="shared" si="1"/>
        <v>0</v>
      </c>
      <c r="I37" s="4">
        <f t="shared" si="2"/>
        <v>0</v>
      </c>
      <c r="J37" s="2">
        <f t="shared" si="3"/>
        <v>0</v>
      </c>
      <c r="K37" s="6" t="s">
        <v>122</v>
      </c>
      <c r="L37" s="7" t="s">
        <v>121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</row>
    <row r="38" spans="1:188" s="35" customFormat="1" ht="34.5" customHeight="1" x14ac:dyDescent="0.2">
      <c r="A38" s="32">
        <v>33</v>
      </c>
      <c r="B38" s="66" t="s">
        <v>99</v>
      </c>
      <c r="C38" s="66" t="s">
        <v>100</v>
      </c>
      <c r="D38" s="34">
        <v>10</v>
      </c>
      <c r="E38" s="1">
        <v>0</v>
      </c>
      <c r="F38" s="2">
        <f t="shared" si="0"/>
        <v>0</v>
      </c>
      <c r="G38" s="1">
        <v>0</v>
      </c>
      <c r="H38" s="2">
        <f t="shared" si="1"/>
        <v>0</v>
      </c>
      <c r="I38" s="4">
        <f t="shared" si="2"/>
        <v>0</v>
      </c>
      <c r="J38" s="2">
        <f t="shared" si="3"/>
        <v>0</v>
      </c>
      <c r="K38" s="6" t="s">
        <v>122</v>
      </c>
      <c r="L38" s="7" t="s">
        <v>121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</row>
    <row r="39" spans="1:188" s="35" customFormat="1" ht="34.5" customHeight="1" x14ac:dyDescent="0.2">
      <c r="A39" s="32">
        <v>34</v>
      </c>
      <c r="B39" s="35" t="s">
        <v>26</v>
      </c>
      <c r="C39" s="66" t="s">
        <v>103</v>
      </c>
      <c r="D39" s="34">
        <v>1</v>
      </c>
      <c r="E39" s="1">
        <v>0</v>
      </c>
      <c r="F39" s="2">
        <f t="shared" si="0"/>
        <v>0</v>
      </c>
      <c r="G39" s="1">
        <v>0</v>
      </c>
      <c r="H39" s="2">
        <f t="shared" si="1"/>
        <v>0</v>
      </c>
      <c r="I39" s="4">
        <f t="shared" si="2"/>
        <v>0</v>
      </c>
      <c r="J39" s="2">
        <f t="shared" si="3"/>
        <v>0</v>
      </c>
      <c r="K39" s="6" t="s">
        <v>122</v>
      </c>
      <c r="L39" s="7" t="s">
        <v>121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</row>
    <row r="40" spans="1:188" s="35" customFormat="1" ht="34.5" customHeight="1" x14ac:dyDescent="0.2">
      <c r="A40" s="32">
        <v>35</v>
      </c>
      <c r="B40" s="35" t="s">
        <v>26</v>
      </c>
      <c r="C40" s="66" t="s">
        <v>102</v>
      </c>
      <c r="D40" s="34">
        <v>1</v>
      </c>
      <c r="E40" s="1">
        <v>0</v>
      </c>
      <c r="F40" s="2">
        <f t="shared" si="0"/>
        <v>0</v>
      </c>
      <c r="G40" s="1">
        <v>0</v>
      </c>
      <c r="H40" s="2">
        <f t="shared" si="1"/>
        <v>0</v>
      </c>
      <c r="I40" s="4">
        <f t="shared" si="2"/>
        <v>0</v>
      </c>
      <c r="J40" s="2">
        <f t="shared" si="3"/>
        <v>0</v>
      </c>
      <c r="K40" s="6" t="s">
        <v>122</v>
      </c>
      <c r="L40" s="7" t="s">
        <v>121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</row>
    <row r="41" spans="1:188" s="35" customFormat="1" ht="34.5" customHeight="1" x14ac:dyDescent="0.2">
      <c r="A41" s="32">
        <v>36</v>
      </c>
      <c r="B41" s="37" t="s">
        <v>40</v>
      </c>
      <c r="C41" s="64" t="s">
        <v>105</v>
      </c>
      <c r="D41" s="34">
        <v>1</v>
      </c>
      <c r="E41" s="1">
        <v>0</v>
      </c>
      <c r="F41" s="2">
        <f t="shared" si="0"/>
        <v>0</v>
      </c>
      <c r="G41" s="1">
        <v>0</v>
      </c>
      <c r="H41" s="2">
        <f t="shared" si="1"/>
        <v>0</v>
      </c>
      <c r="I41" s="4">
        <f t="shared" si="2"/>
        <v>0</v>
      </c>
      <c r="J41" s="2">
        <f t="shared" si="3"/>
        <v>0</v>
      </c>
      <c r="K41" s="6" t="s">
        <v>122</v>
      </c>
      <c r="L41" s="7" t="s">
        <v>121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</row>
    <row r="42" spans="1:188" s="35" customFormat="1" ht="34.5" customHeight="1" x14ac:dyDescent="0.2">
      <c r="A42" s="32">
        <v>37</v>
      </c>
      <c r="B42" s="37" t="s">
        <v>40</v>
      </c>
      <c r="C42" s="64" t="s">
        <v>104</v>
      </c>
      <c r="D42" s="34">
        <v>1</v>
      </c>
      <c r="E42" s="1">
        <v>0</v>
      </c>
      <c r="F42" s="2">
        <f t="shared" si="0"/>
        <v>0</v>
      </c>
      <c r="G42" s="1">
        <v>0</v>
      </c>
      <c r="H42" s="2">
        <f t="shared" si="1"/>
        <v>0</v>
      </c>
      <c r="I42" s="4">
        <f t="shared" si="2"/>
        <v>0</v>
      </c>
      <c r="J42" s="2">
        <f t="shared" si="3"/>
        <v>0</v>
      </c>
      <c r="K42" s="6" t="s">
        <v>122</v>
      </c>
      <c r="L42" s="7" t="s">
        <v>121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</row>
    <row r="43" spans="1:188" s="35" customFormat="1" ht="34.5" customHeight="1" x14ac:dyDescent="0.2">
      <c r="A43" s="32">
        <v>38</v>
      </c>
      <c r="B43" s="37" t="s">
        <v>45</v>
      </c>
      <c r="C43" s="66" t="s">
        <v>106</v>
      </c>
      <c r="D43" s="34">
        <v>1</v>
      </c>
      <c r="E43" s="1">
        <v>0</v>
      </c>
      <c r="F43" s="2">
        <f t="shared" si="0"/>
        <v>0</v>
      </c>
      <c r="G43" s="1">
        <v>0</v>
      </c>
      <c r="H43" s="2">
        <f t="shared" si="1"/>
        <v>0</v>
      </c>
      <c r="I43" s="4">
        <f t="shared" si="2"/>
        <v>0</v>
      </c>
      <c r="J43" s="2">
        <f t="shared" si="3"/>
        <v>0</v>
      </c>
      <c r="K43" s="6" t="s">
        <v>122</v>
      </c>
      <c r="L43" s="7" t="s">
        <v>121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</row>
    <row r="44" spans="1:188" s="35" customFormat="1" ht="34.5" customHeight="1" x14ac:dyDescent="0.2">
      <c r="A44" s="32">
        <v>39</v>
      </c>
      <c r="B44" s="37" t="s">
        <v>45</v>
      </c>
      <c r="C44" s="66" t="s">
        <v>104</v>
      </c>
      <c r="D44" s="34">
        <v>1</v>
      </c>
      <c r="E44" s="1">
        <v>0</v>
      </c>
      <c r="F44" s="2">
        <f t="shared" si="0"/>
        <v>0</v>
      </c>
      <c r="G44" s="1">
        <v>0</v>
      </c>
      <c r="H44" s="2">
        <f t="shared" si="1"/>
        <v>0</v>
      </c>
      <c r="I44" s="4">
        <f t="shared" si="2"/>
        <v>0</v>
      </c>
      <c r="J44" s="2">
        <f t="shared" si="3"/>
        <v>0</v>
      </c>
      <c r="K44" s="6" t="s">
        <v>122</v>
      </c>
      <c r="L44" s="7" t="s">
        <v>121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</row>
    <row r="45" spans="1:188" s="15" customFormat="1" ht="34.5" customHeight="1" x14ac:dyDescent="0.25">
      <c r="C45" s="42" t="s">
        <v>158</v>
      </c>
      <c r="D45" s="43">
        <f>SUM(D6:D44)</f>
        <v>440</v>
      </c>
      <c r="E45" s="70" t="s">
        <v>157</v>
      </c>
      <c r="F45" s="67">
        <f>SUM(F6:F44)</f>
        <v>0</v>
      </c>
      <c r="G45" s="71"/>
      <c r="H45" s="67">
        <f>SUM(H6:H44)</f>
        <v>0</v>
      </c>
      <c r="I45" s="67">
        <f>SUM(I6:I44)</f>
        <v>0</v>
      </c>
      <c r="J45" s="68"/>
      <c r="K45" s="72"/>
      <c r="L45" s="72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</row>
    <row r="46" spans="1:188" s="14" customFormat="1" x14ac:dyDescent="0.2">
      <c r="D46" s="69"/>
    </row>
    <row r="47" spans="1:188" s="14" customFormat="1" x14ac:dyDescent="0.2"/>
    <row r="48" spans="1:188" s="14" customFormat="1" x14ac:dyDescent="0.2"/>
    <row r="49" spans="2:12" s="14" customFormat="1" x14ac:dyDescent="0.2"/>
    <row r="50" spans="2:12" s="14" customFormat="1" x14ac:dyDescent="0.2">
      <c r="B50" s="50" t="s">
        <v>159</v>
      </c>
    </row>
    <row r="51" spans="2:12" s="14" customFormat="1" x14ac:dyDescent="0.2">
      <c r="B51" s="51" t="s">
        <v>160</v>
      </c>
    </row>
    <row r="52" spans="2:12" s="14" customFormat="1" x14ac:dyDescent="0.2">
      <c r="B52" s="52" t="s">
        <v>161</v>
      </c>
    </row>
    <row r="53" spans="2:12" s="14" customFormat="1" x14ac:dyDescent="0.2">
      <c r="B53" s="52" t="s">
        <v>162</v>
      </c>
    </row>
    <row r="54" spans="2:12" s="14" customFormat="1" x14ac:dyDescent="0.2">
      <c r="B54" s="53" t="s">
        <v>163</v>
      </c>
      <c r="D54" s="54" t="s">
        <v>126</v>
      </c>
      <c r="E54" s="54"/>
      <c r="F54" s="54"/>
      <c r="G54" s="54"/>
      <c r="H54" s="54"/>
      <c r="I54" s="54"/>
      <c r="J54" s="54"/>
      <c r="K54" s="54"/>
      <c r="L54" s="54"/>
    </row>
    <row r="55" spans="2:12" s="14" customFormat="1" x14ac:dyDescent="0.2">
      <c r="D55" s="55" t="s">
        <v>124</v>
      </c>
      <c r="E55" s="55"/>
      <c r="F55" s="55"/>
      <c r="G55" s="55"/>
      <c r="H55" s="55"/>
      <c r="I55" s="55"/>
      <c r="J55" s="55"/>
      <c r="K55" s="55"/>
      <c r="L55" s="55"/>
    </row>
    <row r="56" spans="2:12" s="14" customFormat="1" x14ac:dyDescent="0.2">
      <c r="D56" s="55" t="s">
        <v>125</v>
      </c>
      <c r="E56" s="55"/>
      <c r="F56" s="55"/>
      <c r="G56" s="55"/>
      <c r="H56" s="55"/>
      <c r="I56" s="55"/>
      <c r="J56" s="55"/>
      <c r="K56" s="55"/>
      <c r="L56" s="55"/>
    </row>
    <row r="57" spans="2:12" s="14" customFormat="1" x14ac:dyDescent="0.2"/>
    <row r="58" spans="2:12" s="14" customFormat="1" x14ac:dyDescent="0.2"/>
    <row r="59" spans="2:12" s="14" customFormat="1" x14ac:dyDescent="0.2"/>
    <row r="60" spans="2:12" s="14" customFormat="1" x14ac:dyDescent="0.2"/>
    <row r="61" spans="2:12" s="14" customFormat="1" x14ac:dyDescent="0.2"/>
    <row r="62" spans="2:12" s="14" customFormat="1" x14ac:dyDescent="0.2"/>
    <row r="63" spans="2:12" s="14" customFormat="1" x14ac:dyDescent="0.2"/>
    <row r="64" spans="2:12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</sheetData>
  <sheetProtection algorithmName="SHA-512" hashValue="i1cg1WMJCndx2JVIElEJREjqcRSnGhHpN/vuLnqXfuWWDZnmh6whmfVjkwy8PDxs7eyPRw/jbbaGXKcDYwonDA==" saltValue="hTFmfVbnhYJcYoCBKEeMbA==" spinCount="100000" sheet="1" objects="1" scenarios="1"/>
  <sortState ref="A6:GG44">
    <sortCondition ref="B6:B44"/>
    <sortCondition ref="C6:C44"/>
  </sortState>
  <mergeCells count="6">
    <mergeCell ref="I1:L1"/>
    <mergeCell ref="D56:L56"/>
    <mergeCell ref="B2:K2"/>
    <mergeCell ref="D54:L54"/>
    <mergeCell ref="D55:L55"/>
    <mergeCell ref="E3:L3"/>
  </mergeCells>
  <printOptions horizontalCentered="1"/>
  <pageMargins left="0" right="0" top="0.59055118110236227" bottom="0.78740157480314965" header="0" footer="0"/>
  <pageSetup paperSize="9" scale="75" firstPageNumber="17" fitToHeight="2" orientation="landscape" useFirstPageNumber="1" r:id="rId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630"/>
  <sheetViews>
    <sheetView topLeftCell="A37" zoomScale="90" zoomScaleNormal="90" workbookViewId="0">
      <selection activeCell="G48" sqref="G48"/>
    </sheetView>
  </sheetViews>
  <sheetFormatPr defaultRowHeight="12.75" x14ac:dyDescent="0.2"/>
  <cols>
    <col min="1" max="1" width="3.140625" style="8" customWidth="1"/>
    <col min="2" max="2" width="36.42578125" style="8" customWidth="1"/>
    <col min="3" max="3" width="33.140625" style="9" bestFit="1" customWidth="1"/>
    <col min="4" max="4" width="7.7109375" style="10" customWidth="1"/>
    <col min="5" max="5" width="12.140625" style="11" customWidth="1"/>
    <col min="6" max="6" width="10.85546875" style="11" customWidth="1"/>
    <col min="7" max="7" width="8.140625" style="11" customWidth="1"/>
    <col min="8" max="8" width="10.85546875" style="11" customWidth="1"/>
    <col min="9" max="9" width="10.85546875" style="56" customWidth="1"/>
    <col min="10" max="10" width="11.7109375" style="11" customWidth="1"/>
    <col min="11" max="11" width="5.85546875" style="11" customWidth="1"/>
    <col min="12" max="12" width="26" style="11" customWidth="1"/>
    <col min="13" max="188" width="9.140625" style="14"/>
    <col min="189" max="16384" width="9.140625" style="8"/>
  </cols>
  <sheetData>
    <row r="1" spans="1:188" ht="39.75" customHeight="1" x14ac:dyDescent="0.2">
      <c r="B1" s="8" t="s">
        <v>155</v>
      </c>
      <c r="H1" s="12" t="s">
        <v>164</v>
      </c>
      <c r="I1" s="13"/>
      <c r="J1" s="13"/>
      <c r="K1" s="13"/>
      <c r="L1" s="13"/>
    </row>
    <row r="2" spans="1:188" s="15" customFormat="1" ht="68.25" customHeight="1" x14ac:dyDescent="0.25">
      <c r="B2" s="16" t="s">
        <v>165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</row>
    <row r="3" spans="1:188" s="24" customFormat="1" ht="34.5" customHeight="1" x14ac:dyDescent="0.2">
      <c r="A3" s="19"/>
      <c r="B3" s="19"/>
      <c r="C3" s="20"/>
      <c r="D3" s="20"/>
      <c r="E3" s="21" t="s">
        <v>139</v>
      </c>
      <c r="F3" s="22"/>
      <c r="G3" s="22"/>
      <c r="H3" s="22"/>
      <c r="I3" s="22"/>
      <c r="J3" s="22"/>
      <c r="K3" s="22"/>
      <c r="L3" s="2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</row>
    <row r="4" spans="1:188" s="9" customFormat="1" ht="42.75" customHeight="1" x14ac:dyDescent="0.2">
      <c r="A4" s="25" t="s">
        <v>0</v>
      </c>
      <c r="B4" s="25" t="s">
        <v>1</v>
      </c>
      <c r="C4" s="26" t="s">
        <v>2</v>
      </c>
      <c r="D4" s="27" t="s">
        <v>3</v>
      </c>
      <c r="E4" s="28" t="s">
        <v>129</v>
      </c>
      <c r="F4" s="29" t="s">
        <v>127</v>
      </c>
      <c r="G4" s="28" t="s">
        <v>145</v>
      </c>
      <c r="H4" s="27" t="s">
        <v>128</v>
      </c>
      <c r="I4" s="29" t="s">
        <v>119</v>
      </c>
      <c r="J4" s="27" t="s">
        <v>130</v>
      </c>
      <c r="K4" s="28" t="s">
        <v>120</v>
      </c>
      <c r="L4" s="28" t="s">
        <v>123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</row>
    <row r="5" spans="1:188" s="31" customFormat="1" ht="28.5" customHeight="1" x14ac:dyDescent="0.2">
      <c r="A5" s="25" t="s">
        <v>131</v>
      </c>
      <c r="B5" s="25" t="s">
        <v>132</v>
      </c>
      <c r="C5" s="26" t="s">
        <v>133</v>
      </c>
      <c r="D5" s="27" t="s">
        <v>134</v>
      </c>
      <c r="E5" s="28" t="s">
        <v>135</v>
      </c>
      <c r="F5" s="29" t="s">
        <v>146</v>
      </c>
      <c r="G5" s="28" t="s">
        <v>138</v>
      </c>
      <c r="H5" s="27" t="s">
        <v>147</v>
      </c>
      <c r="I5" s="29" t="s">
        <v>148</v>
      </c>
      <c r="J5" s="27" t="s">
        <v>149</v>
      </c>
      <c r="K5" s="28" t="s">
        <v>136</v>
      </c>
      <c r="L5" s="28" t="s">
        <v>137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</row>
    <row r="6" spans="1:188" s="35" customFormat="1" ht="35.25" customHeight="1" x14ac:dyDescent="0.2">
      <c r="A6" s="32">
        <v>1</v>
      </c>
      <c r="B6" s="33" t="s">
        <v>4</v>
      </c>
      <c r="C6" s="33" t="s">
        <v>8</v>
      </c>
      <c r="D6" s="34">
        <v>1</v>
      </c>
      <c r="E6" s="1">
        <v>0</v>
      </c>
      <c r="F6" s="2">
        <f t="shared" ref="F6:F49" si="0">D6*E6</f>
        <v>0</v>
      </c>
      <c r="G6" s="1">
        <v>0</v>
      </c>
      <c r="H6" s="2">
        <f t="shared" ref="H6:H49" si="1">F6*G6/100</f>
        <v>0</v>
      </c>
      <c r="I6" s="4">
        <f t="shared" ref="I6:I49" si="2">F6+H6</f>
        <v>0</v>
      </c>
      <c r="J6" s="2">
        <f t="shared" ref="J6:J49" si="3">I6/D6</f>
        <v>0</v>
      </c>
      <c r="K6" s="6" t="s">
        <v>122</v>
      </c>
      <c r="L6" s="7" t="s">
        <v>121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</row>
    <row r="7" spans="1:188" s="35" customFormat="1" ht="35.25" customHeight="1" x14ac:dyDescent="0.2">
      <c r="A7" s="32">
        <v>2</v>
      </c>
      <c r="B7" s="33" t="s">
        <v>4</v>
      </c>
      <c r="C7" s="33" t="s">
        <v>7</v>
      </c>
      <c r="D7" s="34">
        <v>1</v>
      </c>
      <c r="E7" s="1">
        <v>0</v>
      </c>
      <c r="F7" s="2">
        <f t="shared" si="0"/>
        <v>0</v>
      </c>
      <c r="G7" s="1">
        <v>0</v>
      </c>
      <c r="H7" s="2">
        <f t="shared" si="1"/>
        <v>0</v>
      </c>
      <c r="I7" s="4">
        <f t="shared" si="2"/>
        <v>0</v>
      </c>
      <c r="J7" s="2">
        <f t="shared" si="3"/>
        <v>0</v>
      </c>
      <c r="K7" s="6" t="s">
        <v>122</v>
      </c>
      <c r="L7" s="7" t="s">
        <v>121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</row>
    <row r="8" spans="1:188" s="35" customFormat="1" ht="35.25" customHeight="1" x14ac:dyDescent="0.2">
      <c r="A8" s="32">
        <v>3</v>
      </c>
      <c r="B8" s="33" t="s">
        <v>4</v>
      </c>
      <c r="C8" s="33" t="s">
        <v>6</v>
      </c>
      <c r="D8" s="34">
        <v>1</v>
      </c>
      <c r="E8" s="1">
        <v>0</v>
      </c>
      <c r="F8" s="2">
        <f t="shared" si="0"/>
        <v>0</v>
      </c>
      <c r="G8" s="1">
        <v>0</v>
      </c>
      <c r="H8" s="2">
        <f t="shared" si="1"/>
        <v>0</v>
      </c>
      <c r="I8" s="4">
        <f t="shared" si="2"/>
        <v>0</v>
      </c>
      <c r="J8" s="2">
        <f t="shared" si="3"/>
        <v>0</v>
      </c>
      <c r="K8" s="6" t="s">
        <v>122</v>
      </c>
      <c r="L8" s="7" t="s">
        <v>121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</row>
    <row r="9" spans="1:188" s="35" customFormat="1" ht="35.25" customHeight="1" x14ac:dyDescent="0.2">
      <c r="A9" s="32">
        <v>4</v>
      </c>
      <c r="B9" s="33" t="s">
        <v>4</v>
      </c>
      <c r="C9" s="33" t="s">
        <v>5</v>
      </c>
      <c r="D9" s="34">
        <v>1</v>
      </c>
      <c r="E9" s="1">
        <v>0</v>
      </c>
      <c r="F9" s="2">
        <f t="shared" si="0"/>
        <v>0</v>
      </c>
      <c r="G9" s="1">
        <v>0</v>
      </c>
      <c r="H9" s="2">
        <f t="shared" si="1"/>
        <v>0</v>
      </c>
      <c r="I9" s="4">
        <f t="shared" si="2"/>
        <v>0</v>
      </c>
      <c r="J9" s="2">
        <f t="shared" si="3"/>
        <v>0</v>
      </c>
      <c r="K9" s="6" t="s">
        <v>122</v>
      </c>
      <c r="L9" s="7" t="s">
        <v>121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</row>
    <row r="10" spans="1:188" s="35" customFormat="1" ht="35.25" customHeight="1" x14ac:dyDescent="0.2">
      <c r="A10" s="32">
        <v>5</v>
      </c>
      <c r="B10" s="36" t="s">
        <v>17</v>
      </c>
      <c r="C10" s="36" t="s">
        <v>21</v>
      </c>
      <c r="D10" s="34">
        <v>2</v>
      </c>
      <c r="E10" s="1">
        <v>0</v>
      </c>
      <c r="F10" s="2">
        <f t="shared" si="0"/>
        <v>0</v>
      </c>
      <c r="G10" s="1">
        <v>0</v>
      </c>
      <c r="H10" s="2">
        <f t="shared" si="1"/>
        <v>0</v>
      </c>
      <c r="I10" s="4">
        <f t="shared" si="2"/>
        <v>0</v>
      </c>
      <c r="J10" s="2">
        <f t="shared" si="3"/>
        <v>0</v>
      </c>
      <c r="K10" s="6" t="s">
        <v>122</v>
      </c>
      <c r="L10" s="7" t="s">
        <v>121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</row>
    <row r="11" spans="1:188" s="35" customFormat="1" ht="35.25" customHeight="1" x14ac:dyDescent="0.2">
      <c r="A11" s="32">
        <v>6</v>
      </c>
      <c r="B11" s="36" t="s">
        <v>17</v>
      </c>
      <c r="C11" s="36" t="s">
        <v>20</v>
      </c>
      <c r="D11" s="34">
        <v>2</v>
      </c>
      <c r="E11" s="1">
        <v>0</v>
      </c>
      <c r="F11" s="2">
        <f t="shared" si="0"/>
        <v>0</v>
      </c>
      <c r="G11" s="1">
        <v>0</v>
      </c>
      <c r="H11" s="2">
        <f t="shared" si="1"/>
        <v>0</v>
      </c>
      <c r="I11" s="4">
        <f t="shared" si="2"/>
        <v>0</v>
      </c>
      <c r="J11" s="2">
        <f t="shared" si="3"/>
        <v>0</v>
      </c>
      <c r="K11" s="6" t="s">
        <v>122</v>
      </c>
      <c r="L11" s="7" t="s">
        <v>121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</row>
    <row r="12" spans="1:188" s="35" customFormat="1" ht="35.25" customHeight="1" x14ac:dyDescent="0.2">
      <c r="A12" s="32">
        <v>7</v>
      </c>
      <c r="B12" s="36" t="s">
        <v>17</v>
      </c>
      <c r="C12" s="36" t="s">
        <v>19</v>
      </c>
      <c r="D12" s="34">
        <v>2</v>
      </c>
      <c r="E12" s="1">
        <v>0</v>
      </c>
      <c r="F12" s="2">
        <f t="shared" si="0"/>
        <v>0</v>
      </c>
      <c r="G12" s="1">
        <v>0</v>
      </c>
      <c r="H12" s="2">
        <f t="shared" si="1"/>
        <v>0</v>
      </c>
      <c r="I12" s="4">
        <f t="shared" si="2"/>
        <v>0</v>
      </c>
      <c r="J12" s="2">
        <f t="shared" si="3"/>
        <v>0</v>
      </c>
      <c r="K12" s="6" t="s">
        <v>122</v>
      </c>
      <c r="L12" s="7" t="s">
        <v>121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</row>
    <row r="13" spans="1:188" s="35" customFormat="1" ht="35.25" customHeight="1" x14ac:dyDescent="0.2">
      <c r="A13" s="32">
        <v>8</v>
      </c>
      <c r="B13" s="36" t="s">
        <v>17</v>
      </c>
      <c r="C13" s="36" t="s">
        <v>18</v>
      </c>
      <c r="D13" s="34">
        <v>2</v>
      </c>
      <c r="E13" s="1">
        <v>0</v>
      </c>
      <c r="F13" s="2">
        <f t="shared" si="0"/>
        <v>0</v>
      </c>
      <c r="G13" s="1">
        <v>0</v>
      </c>
      <c r="H13" s="2">
        <f t="shared" si="1"/>
        <v>0</v>
      </c>
      <c r="I13" s="4">
        <f t="shared" si="2"/>
        <v>0</v>
      </c>
      <c r="J13" s="2">
        <f t="shared" si="3"/>
        <v>0</v>
      </c>
      <c r="K13" s="6" t="s">
        <v>122</v>
      </c>
      <c r="L13" s="7" t="s">
        <v>121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</row>
    <row r="14" spans="1:188" s="35" customFormat="1" ht="35.25" customHeight="1" x14ac:dyDescent="0.2">
      <c r="A14" s="32">
        <v>9</v>
      </c>
      <c r="B14" s="35" t="s">
        <v>26</v>
      </c>
      <c r="C14" s="37" t="s">
        <v>34</v>
      </c>
      <c r="D14" s="34">
        <v>1</v>
      </c>
      <c r="E14" s="1">
        <v>0</v>
      </c>
      <c r="F14" s="2">
        <f t="shared" si="0"/>
        <v>0</v>
      </c>
      <c r="G14" s="1">
        <v>0</v>
      </c>
      <c r="H14" s="2">
        <f t="shared" si="1"/>
        <v>0</v>
      </c>
      <c r="I14" s="4">
        <f t="shared" si="2"/>
        <v>0</v>
      </c>
      <c r="J14" s="2">
        <f t="shared" si="3"/>
        <v>0</v>
      </c>
      <c r="K14" s="6" t="s">
        <v>122</v>
      </c>
      <c r="L14" s="7" t="s">
        <v>121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</row>
    <row r="15" spans="1:188" s="35" customFormat="1" ht="35.25" customHeight="1" x14ac:dyDescent="0.2">
      <c r="A15" s="32">
        <v>10</v>
      </c>
      <c r="B15" s="35" t="s">
        <v>26</v>
      </c>
      <c r="C15" s="37" t="s">
        <v>33</v>
      </c>
      <c r="D15" s="34">
        <v>1</v>
      </c>
      <c r="E15" s="1">
        <v>0</v>
      </c>
      <c r="F15" s="2">
        <f t="shared" si="0"/>
        <v>0</v>
      </c>
      <c r="G15" s="1">
        <v>0</v>
      </c>
      <c r="H15" s="2">
        <f t="shared" si="1"/>
        <v>0</v>
      </c>
      <c r="I15" s="4">
        <f t="shared" si="2"/>
        <v>0</v>
      </c>
      <c r="J15" s="2">
        <f t="shared" si="3"/>
        <v>0</v>
      </c>
      <c r="K15" s="6" t="s">
        <v>122</v>
      </c>
      <c r="L15" s="7" t="s">
        <v>121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</row>
    <row r="16" spans="1:188" s="35" customFormat="1" ht="35.25" customHeight="1" x14ac:dyDescent="0.2">
      <c r="A16" s="32">
        <v>11</v>
      </c>
      <c r="B16" s="35" t="s">
        <v>26</v>
      </c>
      <c r="C16" s="37" t="s">
        <v>32</v>
      </c>
      <c r="D16" s="34">
        <v>1</v>
      </c>
      <c r="E16" s="1">
        <v>0</v>
      </c>
      <c r="F16" s="2">
        <f t="shared" si="0"/>
        <v>0</v>
      </c>
      <c r="G16" s="1">
        <v>0</v>
      </c>
      <c r="H16" s="2">
        <f t="shared" si="1"/>
        <v>0</v>
      </c>
      <c r="I16" s="4">
        <f t="shared" si="2"/>
        <v>0</v>
      </c>
      <c r="J16" s="2">
        <f t="shared" si="3"/>
        <v>0</v>
      </c>
      <c r="K16" s="6" t="s">
        <v>122</v>
      </c>
      <c r="L16" s="7" t="s">
        <v>121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</row>
    <row r="17" spans="1:188" s="35" customFormat="1" ht="35.25" customHeight="1" x14ac:dyDescent="0.2">
      <c r="A17" s="32">
        <v>12</v>
      </c>
      <c r="B17" s="35" t="s">
        <v>26</v>
      </c>
      <c r="C17" s="37" t="s">
        <v>31</v>
      </c>
      <c r="D17" s="34">
        <v>1</v>
      </c>
      <c r="E17" s="1">
        <v>0</v>
      </c>
      <c r="F17" s="2">
        <f t="shared" si="0"/>
        <v>0</v>
      </c>
      <c r="G17" s="1">
        <v>0</v>
      </c>
      <c r="H17" s="2">
        <f t="shared" si="1"/>
        <v>0</v>
      </c>
      <c r="I17" s="4">
        <f t="shared" si="2"/>
        <v>0</v>
      </c>
      <c r="J17" s="2">
        <f t="shared" si="3"/>
        <v>0</v>
      </c>
      <c r="K17" s="6" t="s">
        <v>122</v>
      </c>
      <c r="L17" s="7" t="s">
        <v>121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</row>
    <row r="18" spans="1:188" s="35" customFormat="1" ht="35.25" customHeight="1" x14ac:dyDescent="0.2">
      <c r="A18" s="32">
        <v>13</v>
      </c>
      <c r="B18" s="35" t="s">
        <v>26</v>
      </c>
      <c r="C18" s="37" t="s">
        <v>30</v>
      </c>
      <c r="D18" s="34">
        <v>2</v>
      </c>
      <c r="E18" s="1">
        <v>0</v>
      </c>
      <c r="F18" s="2">
        <f t="shared" si="0"/>
        <v>0</v>
      </c>
      <c r="G18" s="1">
        <v>0</v>
      </c>
      <c r="H18" s="2">
        <f t="shared" si="1"/>
        <v>0</v>
      </c>
      <c r="I18" s="4">
        <f t="shared" si="2"/>
        <v>0</v>
      </c>
      <c r="J18" s="2">
        <f t="shared" si="3"/>
        <v>0</v>
      </c>
      <c r="K18" s="6" t="s">
        <v>122</v>
      </c>
      <c r="L18" s="7" t="s">
        <v>121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</row>
    <row r="19" spans="1:188" s="35" customFormat="1" ht="35.25" customHeight="1" x14ac:dyDescent="0.2">
      <c r="A19" s="32">
        <v>14</v>
      </c>
      <c r="B19" s="35" t="s">
        <v>26</v>
      </c>
      <c r="C19" s="37" t="s">
        <v>29</v>
      </c>
      <c r="D19" s="34">
        <v>2</v>
      </c>
      <c r="E19" s="1">
        <v>0</v>
      </c>
      <c r="F19" s="2">
        <f t="shared" si="0"/>
        <v>0</v>
      </c>
      <c r="G19" s="1">
        <v>0</v>
      </c>
      <c r="H19" s="2">
        <f t="shared" si="1"/>
        <v>0</v>
      </c>
      <c r="I19" s="4">
        <f t="shared" si="2"/>
        <v>0</v>
      </c>
      <c r="J19" s="2">
        <f t="shared" si="3"/>
        <v>0</v>
      </c>
      <c r="K19" s="6" t="s">
        <v>122</v>
      </c>
      <c r="L19" s="7" t="s">
        <v>121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</row>
    <row r="20" spans="1:188" s="35" customFormat="1" ht="35.25" customHeight="1" x14ac:dyDescent="0.2">
      <c r="A20" s="32">
        <v>15</v>
      </c>
      <c r="B20" s="35" t="s">
        <v>26</v>
      </c>
      <c r="C20" s="37" t="s">
        <v>28</v>
      </c>
      <c r="D20" s="34">
        <v>2</v>
      </c>
      <c r="E20" s="1">
        <v>0</v>
      </c>
      <c r="F20" s="2">
        <f t="shared" si="0"/>
        <v>0</v>
      </c>
      <c r="G20" s="1">
        <v>0</v>
      </c>
      <c r="H20" s="2">
        <f t="shared" si="1"/>
        <v>0</v>
      </c>
      <c r="I20" s="4">
        <f t="shared" si="2"/>
        <v>0</v>
      </c>
      <c r="J20" s="2">
        <f t="shared" si="3"/>
        <v>0</v>
      </c>
      <c r="K20" s="6" t="s">
        <v>122</v>
      </c>
      <c r="L20" s="7" t="s">
        <v>121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</row>
    <row r="21" spans="1:188" s="35" customFormat="1" ht="35.25" customHeight="1" x14ac:dyDescent="0.2">
      <c r="A21" s="32">
        <v>16</v>
      </c>
      <c r="B21" s="35" t="s">
        <v>26</v>
      </c>
      <c r="C21" s="37" t="s">
        <v>27</v>
      </c>
      <c r="D21" s="34">
        <v>2</v>
      </c>
      <c r="E21" s="1">
        <v>0</v>
      </c>
      <c r="F21" s="2">
        <f t="shared" si="0"/>
        <v>0</v>
      </c>
      <c r="G21" s="1">
        <v>0</v>
      </c>
      <c r="H21" s="2">
        <f t="shared" si="1"/>
        <v>0</v>
      </c>
      <c r="I21" s="4">
        <f t="shared" si="2"/>
        <v>0</v>
      </c>
      <c r="J21" s="2">
        <f t="shared" si="3"/>
        <v>0</v>
      </c>
      <c r="K21" s="6" t="s">
        <v>122</v>
      </c>
      <c r="L21" s="7" t="s">
        <v>121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</row>
    <row r="22" spans="1:188" s="35" customFormat="1" ht="35.25" customHeight="1" x14ac:dyDescent="0.2">
      <c r="A22" s="32">
        <v>17</v>
      </c>
      <c r="B22" s="37" t="s">
        <v>35</v>
      </c>
      <c r="C22" s="37" t="s">
        <v>39</v>
      </c>
      <c r="D22" s="34">
        <v>10</v>
      </c>
      <c r="E22" s="1">
        <v>0</v>
      </c>
      <c r="F22" s="2">
        <f t="shared" si="0"/>
        <v>0</v>
      </c>
      <c r="G22" s="1">
        <v>0</v>
      </c>
      <c r="H22" s="2">
        <f t="shared" si="1"/>
        <v>0</v>
      </c>
      <c r="I22" s="4">
        <f t="shared" si="2"/>
        <v>0</v>
      </c>
      <c r="J22" s="2">
        <f t="shared" si="3"/>
        <v>0</v>
      </c>
      <c r="K22" s="6" t="s">
        <v>122</v>
      </c>
      <c r="L22" s="7" t="s">
        <v>121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</row>
    <row r="23" spans="1:188" s="35" customFormat="1" ht="35.25" customHeight="1" x14ac:dyDescent="0.2">
      <c r="A23" s="32">
        <v>18</v>
      </c>
      <c r="B23" s="37" t="s">
        <v>35</v>
      </c>
      <c r="C23" s="37" t="s">
        <v>38</v>
      </c>
      <c r="D23" s="34">
        <v>4</v>
      </c>
      <c r="E23" s="1">
        <v>0</v>
      </c>
      <c r="F23" s="2">
        <f t="shared" si="0"/>
        <v>0</v>
      </c>
      <c r="G23" s="1">
        <v>0</v>
      </c>
      <c r="H23" s="2">
        <f t="shared" si="1"/>
        <v>0</v>
      </c>
      <c r="I23" s="4">
        <f t="shared" si="2"/>
        <v>0</v>
      </c>
      <c r="J23" s="2">
        <f t="shared" si="3"/>
        <v>0</v>
      </c>
      <c r="K23" s="6" t="s">
        <v>122</v>
      </c>
      <c r="L23" s="7" t="s">
        <v>121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</row>
    <row r="24" spans="1:188" s="35" customFormat="1" ht="35.25" customHeight="1" x14ac:dyDescent="0.2">
      <c r="A24" s="32">
        <v>19</v>
      </c>
      <c r="B24" s="37" t="s">
        <v>35</v>
      </c>
      <c r="C24" s="37" t="s">
        <v>37</v>
      </c>
      <c r="D24" s="34">
        <v>4</v>
      </c>
      <c r="E24" s="1">
        <v>0</v>
      </c>
      <c r="F24" s="2">
        <f t="shared" si="0"/>
        <v>0</v>
      </c>
      <c r="G24" s="1">
        <v>0</v>
      </c>
      <c r="H24" s="2">
        <f t="shared" si="1"/>
        <v>0</v>
      </c>
      <c r="I24" s="4">
        <f t="shared" si="2"/>
        <v>0</v>
      </c>
      <c r="J24" s="2">
        <f t="shared" si="3"/>
        <v>0</v>
      </c>
      <c r="K24" s="6" t="s">
        <v>122</v>
      </c>
      <c r="L24" s="7" t="s">
        <v>121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</row>
    <row r="25" spans="1:188" s="35" customFormat="1" ht="35.25" customHeight="1" x14ac:dyDescent="0.2">
      <c r="A25" s="32">
        <v>20</v>
      </c>
      <c r="B25" s="37" t="s">
        <v>35</v>
      </c>
      <c r="C25" s="37" t="s">
        <v>36</v>
      </c>
      <c r="D25" s="34">
        <v>4</v>
      </c>
      <c r="E25" s="1">
        <v>0</v>
      </c>
      <c r="F25" s="2">
        <f t="shared" si="0"/>
        <v>0</v>
      </c>
      <c r="G25" s="1">
        <v>0</v>
      </c>
      <c r="H25" s="2">
        <f t="shared" si="1"/>
        <v>0</v>
      </c>
      <c r="I25" s="4">
        <f t="shared" si="2"/>
        <v>0</v>
      </c>
      <c r="J25" s="2">
        <f t="shared" si="3"/>
        <v>0</v>
      </c>
      <c r="K25" s="6" t="s">
        <v>122</v>
      </c>
      <c r="L25" s="7" t="s">
        <v>121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</row>
    <row r="26" spans="1:188" s="35" customFormat="1" ht="35.25" customHeight="1" x14ac:dyDescent="0.2">
      <c r="A26" s="32">
        <v>21</v>
      </c>
      <c r="B26" s="37" t="s">
        <v>40</v>
      </c>
      <c r="C26" s="37" t="s">
        <v>44</v>
      </c>
      <c r="D26" s="34">
        <v>4</v>
      </c>
      <c r="E26" s="1">
        <v>0</v>
      </c>
      <c r="F26" s="2">
        <f t="shared" si="0"/>
        <v>0</v>
      </c>
      <c r="G26" s="1">
        <v>0</v>
      </c>
      <c r="H26" s="2">
        <f t="shared" si="1"/>
        <v>0</v>
      </c>
      <c r="I26" s="4">
        <f t="shared" si="2"/>
        <v>0</v>
      </c>
      <c r="J26" s="2">
        <f t="shared" si="3"/>
        <v>0</v>
      </c>
      <c r="K26" s="6" t="s">
        <v>122</v>
      </c>
      <c r="L26" s="7" t="s">
        <v>121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</row>
    <row r="27" spans="1:188" s="35" customFormat="1" ht="35.25" customHeight="1" x14ac:dyDescent="0.2">
      <c r="A27" s="32">
        <v>22</v>
      </c>
      <c r="B27" s="37" t="s">
        <v>40</v>
      </c>
      <c r="C27" s="37" t="s">
        <v>43</v>
      </c>
      <c r="D27" s="34">
        <v>2</v>
      </c>
      <c r="E27" s="1">
        <v>0</v>
      </c>
      <c r="F27" s="2">
        <f t="shared" si="0"/>
        <v>0</v>
      </c>
      <c r="G27" s="1">
        <v>0</v>
      </c>
      <c r="H27" s="2">
        <f t="shared" si="1"/>
        <v>0</v>
      </c>
      <c r="I27" s="4">
        <f t="shared" si="2"/>
        <v>0</v>
      </c>
      <c r="J27" s="2">
        <f t="shared" si="3"/>
        <v>0</v>
      </c>
      <c r="K27" s="6" t="s">
        <v>122</v>
      </c>
      <c r="L27" s="7" t="s">
        <v>121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</row>
    <row r="28" spans="1:188" s="35" customFormat="1" ht="35.25" customHeight="1" x14ac:dyDescent="0.2">
      <c r="A28" s="32">
        <v>23</v>
      </c>
      <c r="B28" s="37" t="s">
        <v>40</v>
      </c>
      <c r="C28" s="37" t="s">
        <v>42</v>
      </c>
      <c r="D28" s="34">
        <v>2</v>
      </c>
      <c r="E28" s="1">
        <v>0</v>
      </c>
      <c r="F28" s="2">
        <f t="shared" si="0"/>
        <v>0</v>
      </c>
      <c r="G28" s="1">
        <v>0</v>
      </c>
      <c r="H28" s="2">
        <f t="shared" si="1"/>
        <v>0</v>
      </c>
      <c r="I28" s="4">
        <f t="shared" si="2"/>
        <v>0</v>
      </c>
      <c r="J28" s="2">
        <f t="shared" si="3"/>
        <v>0</v>
      </c>
      <c r="K28" s="6" t="s">
        <v>122</v>
      </c>
      <c r="L28" s="7" t="s">
        <v>121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</row>
    <row r="29" spans="1:188" s="35" customFormat="1" ht="35.25" customHeight="1" x14ac:dyDescent="0.2">
      <c r="A29" s="32">
        <v>24</v>
      </c>
      <c r="B29" s="37" t="s">
        <v>40</v>
      </c>
      <c r="C29" s="37" t="s">
        <v>41</v>
      </c>
      <c r="D29" s="34">
        <v>2</v>
      </c>
      <c r="E29" s="1">
        <v>0</v>
      </c>
      <c r="F29" s="2">
        <f t="shared" si="0"/>
        <v>0</v>
      </c>
      <c r="G29" s="1">
        <v>0</v>
      </c>
      <c r="H29" s="2">
        <f t="shared" si="1"/>
        <v>0</v>
      </c>
      <c r="I29" s="4">
        <f t="shared" si="2"/>
        <v>0</v>
      </c>
      <c r="J29" s="2">
        <f t="shared" si="3"/>
        <v>0</v>
      </c>
      <c r="K29" s="6" t="s">
        <v>122</v>
      </c>
      <c r="L29" s="7" t="s">
        <v>121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</row>
    <row r="30" spans="1:188" s="35" customFormat="1" ht="35.25" customHeight="1" x14ac:dyDescent="0.2">
      <c r="A30" s="32">
        <v>25</v>
      </c>
      <c r="B30" s="37" t="s">
        <v>45</v>
      </c>
      <c r="C30" s="37" t="s">
        <v>53</v>
      </c>
      <c r="D30" s="34">
        <v>2</v>
      </c>
      <c r="E30" s="1">
        <v>0</v>
      </c>
      <c r="F30" s="2">
        <f t="shared" si="0"/>
        <v>0</v>
      </c>
      <c r="G30" s="1">
        <v>0</v>
      </c>
      <c r="H30" s="2">
        <f t="shared" si="1"/>
        <v>0</v>
      </c>
      <c r="I30" s="4">
        <f t="shared" si="2"/>
        <v>0</v>
      </c>
      <c r="J30" s="2">
        <f t="shared" si="3"/>
        <v>0</v>
      </c>
      <c r="K30" s="6" t="s">
        <v>122</v>
      </c>
      <c r="L30" s="7" t="s">
        <v>121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</row>
    <row r="31" spans="1:188" s="35" customFormat="1" ht="35.25" customHeight="1" x14ac:dyDescent="0.2">
      <c r="A31" s="32">
        <v>26</v>
      </c>
      <c r="B31" s="37" t="s">
        <v>45</v>
      </c>
      <c r="C31" s="33" t="s">
        <v>52</v>
      </c>
      <c r="D31" s="34">
        <v>1</v>
      </c>
      <c r="E31" s="1">
        <v>0</v>
      </c>
      <c r="F31" s="2">
        <f t="shared" si="0"/>
        <v>0</v>
      </c>
      <c r="G31" s="1">
        <v>0</v>
      </c>
      <c r="H31" s="2">
        <f t="shared" si="1"/>
        <v>0</v>
      </c>
      <c r="I31" s="4">
        <f t="shared" si="2"/>
        <v>0</v>
      </c>
      <c r="J31" s="2">
        <f t="shared" si="3"/>
        <v>0</v>
      </c>
      <c r="K31" s="6" t="s">
        <v>122</v>
      </c>
      <c r="L31" s="7" t="s">
        <v>121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</row>
    <row r="32" spans="1:188" s="35" customFormat="1" ht="35.25" customHeight="1" x14ac:dyDescent="0.2">
      <c r="A32" s="32">
        <v>27</v>
      </c>
      <c r="B32" s="37" t="s">
        <v>45</v>
      </c>
      <c r="C32" s="33" t="s">
        <v>51</v>
      </c>
      <c r="D32" s="34">
        <v>1</v>
      </c>
      <c r="E32" s="1">
        <v>0</v>
      </c>
      <c r="F32" s="2">
        <f t="shared" si="0"/>
        <v>0</v>
      </c>
      <c r="G32" s="1">
        <v>0</v>
      </c>
      <c r="H32" s="2">
        <f t="shared" si="1"/>
        <v>0</v>
      </c>
      <c r="I32" s="4">
        <f t="shared" si="2"/>
        <v>0</v>
      </c>
      <c r="J32" s="2">
        <f t="shared" si="3"/>
        <v>0</v>
      </c>
      <c r="K32" s="6" t="s">
        <v>122</v>
      </c>
      <c r="L32" s="7" t="s">
        <v>121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</row>
    <row r="33" spans="1:188" s="35" customFormat="1" ht="35.25" customHeight="1" x14ac:dyDescent="0.2">
      <c r="A33" s="32">
        <v>28</v>
      </c>
      <c r="B33" s="37" t="s">
        <v>45</v>
      </c>
      <c r="C33" s="33" t="s">
        <v>50</v>
      </c>
      <c r="D33" s="34">
        <v>1</v>
      </c>
      <c r="E33" s="1">
        <v>0</v>
      </c>
      <c r="F33" s="2">
        <f t="shared" si="0"/>
        <v>0</v>
      </c>
      <c r="G33" s="1">
        <v>0</v>
      </c>
      <c r="H33" s="2">
        <f t="shared" si="1"/>
        <v>0</v>
      </c>
      <c r="I33" s="4">
        <f t="shared" si="2"/>
        <v>0</v>
      </c>
      <c r="J33" s="2">
        <f t="shared" si="3"/>
        <v>0</v>
      </c>
      <c r="K33" s="6" t="s">
        <v>122</v>
      </c>
      <c r="L33" s="7" t="s">
        <v>121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</row>
    <row r="34" spans="1:188" s="35" customFormat="1" ht="35.25" customHeight="1" x14ac:dyDescent="0.2">
      <c r="A34" s="32">
        <v>29</v>
      </c>
      <c r="B34" s="37" t="s">
        <v>45</v>
      </c>
      <c r="C34" s="37" t="s">
        <v>49</v>
      </c>
      <c r="D34" s="34">
        <v>4</v>
      </c>
      <c r="E34" s="1">
        <v>0</v>
      </c>
      <c r="F34" s="2">
        <f t="shared" si="0"/>
        <v>0</v>
      </c>
      <c r="G34" s="1">
        <v>0</v>
      </c>
      <c r="H34" s="2">
        <f t="shared" si="1"/>
        <v>0</v>
      </c>
      <c r="I34" s="4">
        <f t="shared" si="2"/>
        <v>0</v>
      </c>
      <c r="J34" s="2">
        <f t="shared" si="3"/>
        <v>0</v>
      </c>
      <c r="K34" s="6" t="s">
        <v>122</v>
      </c>
      <c r="L34" s="7" t="s">
        <v>121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</row>
    <row r="35" spans="1:188" s="35" customFormat="1" ht="35.25" customHeight="1" x14ac:dyDescent="0.2">
      <c r="A35" s="32">
        <v>30</v>
      </c>
      <c r="B35" s="37" t="s">
        <v>45</v>
      </c>
      <c r="C35" s="37" t="s">
        <v>48</v>
      </c>
      <c r="D35" s="34">
        <v>2</v>
      </c>
      <c r="E35" s="1">
        <v>0</v>
      </c>
      <c r="F35" s="2">
        <f t="shared" si="0"/>
        <v>0</v>
      </c>
      <c r="G35" s="1">
        <v>0</v>
      </c>
      <c r="H35" s="2">
        <f t="shared" si="1"/>
        <v>0</v>
      </c>
      <c r="I35" s="4">
        <f t="shared" si="2"/>
        <v>0</v>
      </c>
      <c r="J35" s="2">
        <f t="shared" si="3"/>
        <v>0</v>
      </c>
      <c r="K35" s="6" t="s">
        <v>122</v>
      </c>
      <c r="L35" s="7" t="s">
        <v>121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</row>
    <row r="36" spans="1:188" s="35" customFormat="1" ht="35.25" customHeight="1" x14ac:dyDescent="0.2">
      <c r="A36" s="32">
        <v>31</v>
      </c>
      <c r="B36" s="37" t="s">
        <v>45</v>
      </c>
      <c r="C36" s="37" t="s">
        <v>47</v>
      </c>
      <c r="D36" s="34">
        <v>2</v>
      </c>
      <c r="E36" s="1">
        <v>0</v>
      </c>
      <c r="F36" s="2">
        <f t="shared" si="0"/>
        <v>0</v>
      </c>
      <c r="G36" s="1">
        <v>0</v>
      </c>
      <c r="H36" s="2">
        <f t="shared" si="1"/>
        <v>0</v>
      </c>
      <c r="I36" s="4">
        <f t="shared" si="2"/>
        <v>0</v>
      </c>
      <c r="J36" s="2">
        <f t="shared" si="3"/>
        <v>0</v>
      </c>
      <c r="K36" s="6" t="s">
        <v>122</v>
      </c>
      <c r="L36" s="7" t="s">
        <v>121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</row>
    <row r="37" spans="1:188" s="35" customFormat="1" ht="35.25" customHeight="1" x14ac:dyDescent="0.2">
      <c r="A37" s="32">
        <v>32</v>
      </c>
      <c r="B37" s="37" t="s">
        <v>45</v>
      </c>
      <c r="C37" s="37" t="s">
        <v>46</v>
      </c>
      <c r="D37" s="34">
        <v>2</v>
      </c>
      <c r="E37" s="1">
        <v>0</v>
      </c>
      <c r="F37" s="2">
        <f t="shared" si="0"/>
        <v>0</v>
      </c>
      <c r="G37" s="1">
        <v>0</v>
      </c>
      <c r="H37" s="2">
        <f t="shared" si="1"/>
        <v>0</v>
      </c>
      <c r="I37" s="4">
        <f t="shared" si="2"/>
        <v>0</v>
      </c>
      <c r="J37" s="2">
        <f t="shared" si="3"/>
        <v>0</v>
      </c>
      <c r="K37" s="6" t="s">
        <v>122</v>
      </c>
      <c r="L37" s="7" t="s">
        <v>121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</row>
    <row r="38" spans="1:188" s="35" customFormat="1" ht="35.25" customHeight="1" x14ac:dyDescent="0.2">
      <c r="A38" s="32">
        <v>33</v>
      </c>
      <c r="B38" s="33" t="s">
        <v>9</v>
      </c>
      <c r="C38" s="33" t="s">
        <v>10</v>
      </c>
      <c r="D38" s="34">
        <v>6</v>
      </c>
      <c r="E38" s="1">
        <v>0</v>
      </c>
      <c r="F38" s="2">
        <f t="shared" si="0"/>
        <v>0</v>
      </c>
      <c r="G38" s="1">
        <v>0</v>
      </c>
      <c r="H38" s="2">
        <f t="shared" si="1"/>
        <v>0</v>
      </c>
      <c r="I38" s="4">
        <f t="shared" si="2"/>
        <v>0</v>
      </c>
      <c r="J38" s="2">
        <f t="shared" si="3"/>
        <v>0</v>
      </c>
      <c r="K38" s="6" t="s">
        <v>122</v>
      </c>
      <c r="L38" s="7" t="s">
        <v>121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</row>
    <row r="39" spans="1:188" s="35" customFormat="1" ht="35.25" customHeight="1" x14ac:dyDescent="0.2">
      <c r="A39" s="32">
        <v>34</v>
      </c>
      <c r="B39" s="36" t="s">
        <v>11</v>
      </c>
      <c r="C39" s="36" t="s">
        <v>12</v>
      </c>
      <c r="D39" s="34">
        <v>10</v>
      </c>
      <c r="E39" s="1">
        <v>0</v>
      </c>
      <c r="F39" s="2">
        <f t="shared" si="0"/>
        <v>0</v>
      </c>
      <c r="G39" s="1">
        <v>0</v>
      </c>
      <c r="H39" s="2">
        <f t="shared" si="1"/>
        <v>0</v>
      </c>
      <c r="I39" s="4">
        <f t="shared" si="2"/>
        <v>0</v>
      </c>
      <c r="J39" s="2">
        <f t="shared" si="3"/>
        <v>0</v>
      </c>
      <c r="K39" s="6" t="s">
        <v>122</v>
      </c>
      <c r="L39" s="7" t="s">
        <v>121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</row>
    <row r="40" spans="1:188" s="35" customFormat="1" ht="35.25" customHeight="1" x14ac:dyDescent="0.2">
      <c r="A40" s="32">
        <v>35</v>
      </c>
      <c r="B40" s="36" t="s">
        <v>13</v>
      </c>
      <c r="C40" s="36" t="s">
        <v>14</v>
      </c>
      <c r="D40" s="34">
        <v>220</v>
      </c>
      <c r="E40" s="1">
        <v>0</v>
      </c>
      <c r="F40" s="2">
        <f t="shared" si="0"/>
        <v>0</v>
      </c>
      <c r="G40" s="1">
        <v>0</v>
      </c>
      <c r="H40" s="2">
        <f t="shared" si="1"/>
        <v>0</v>
      </c>
      <c r="I40" s="4">
        <f t="shared" si="2"/>
        <v>0</v>
      </c>
      <c r="J40" s="2">
        <f t="shared" si="3"/>
        <v>0</v>
      </c>
      <c r="K40" s="6" t="s">
        <v>122</v>
      </c>
      <c r="L40" s="7" t="s">
        <v>121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</row>
    <row r="41" spans="1:188" s="35" customFormat="1" ht="35.25" customHeight="1" x14ac:dyDescent="0.2">
      <c r="A41" s="32">
        <v>36</v>
      </c>
      <c r="B41" s="36" t="s">
        <v>15</v>
      </c>
      <c r="C41" s="37" t="s">
        <v>16</v>
      </c>
      <c r="D41" s="34">
        <v>15</v>
      </c>
      <c r="E41" s="1">
        <v>0</v>
      </c>
      <c r="F41" s="2">
        <f t="shared" si="0"/>
        <v>0</v>
      </c>
      <c r="G41" s="1">
        <v>0</v>
      </c>
      <c r="H41" s="2">
        <f t="shared" si="1"/>
        <v>0</v>
      </c>
      <c r="I41" s="4">
        <f t="shared" si="2"/>
        <v>0</v>
      </c>
      <c r="J41" s="2">
        <f t="shared" si="3"/>
        <v>0</v>
      </c>
      <c r="K41" s="6" t="s">
        <v>122</v>
      </c>
      <c r="L41" s="7" t="s">
        <v>121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</row>
    <row r="42" spans="1:188" s="35" customFormat="1" ht="35.25" customHeight="1" x14ac:dyDescent="0.2">
      <c r="A42" s="32">
        <v>37</v>
      </c>
      <c r="B42" s="36" t="s">
        <v>22</v>
      </c>
      <c r="C42" s="36" t="s">
        <v>23</v>
      </c>
      <c r="D42" s="34">
        <v>3</v>
      </c>
      <c r="E42" s="1">
        <v>0</v>
      </c>
      <c r="F42" s="2">
        <f t="shared" si="0"/>
        <v>0</v>
      </c>
      <c r="G42" s="1">
        <v>0</v>
      </c>
      <c r="H42" s="2">
        <f t="shared" si="1"/>
        <v>0</v>
      </c>
      <c r="I42" s="4">
        <f t="shared" si="2"/>
        <v>0</v>
      </c>
      <c r="J42" s="2">
        <f t="shared" si="3"/>
        <v>0</v>
      </c>
      <c r="K42" s="6" t="s">
        <v>122</v>
      </c>
      <c r="L42" s="7" t="s">
        <v>121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</row>
    <row r="43" spans="1:188" s="35" customFormat="1" ht="35.25" customHeight="1" x14ac:dyDescent="0.2">
      <c r="A43" s="32">
        <v>38</v>
      </c>
      <c r="B43" s="36" t="s">
        <v>24</v>
      </c>
      <c r="C43" s="36" t="s">
        <v>25</v>
      </c>
      <c r="D43" s="34">
        <v>3</v>
      </c>
      <c r="E43" s="1">
        <v>0</v>
      </c>
      <c r="F43" s="2">
        <f t="shared" si="0"/>
        <v>0</v>
      </c>
      <c r="G43" s="1">
        <v>0</v>
      </c>
      <c r="H43" s="2">
        <f t="shared" si="1"/>
        <v>0</v>
      </c>
      <c r="I43" s="4">
        <f t="shared" si="2"/>
        <v>0</v>
      </c>
      <c r="J43" s="2">
        <f t="shared" si="3"/>
        <v>0</v>
      </c>
      <c r="K43" s="6" t="s">
        <v>122</v>
      </c>
      <c r="L43" s="7" t="s">
        <v>121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</row>
    <row r="44" spans="1:188" s="35" customFormat="1" ht="35.25" customHeight="1" x14ac:dyDescent="0.2">
      <c r="A44" s="32">
        <v>39</v>
      </c>
      <c r="B44" s="38" t="s">
        <v>152</v>
      </c>
      <c r="C44" s="38" t="s">
        <v>153</v>
      </c>
      <c r="D44" s="39">
        <v>15</v>
      </c>
      <c r="E44" s="1">
        <v>0</v>
      </c>
      <c r="F44" s="2">
        <f t="shared" si="0"/>
        <v>0</v>
      </c>
      <c r="G44" s="1">
        <v>0</v>
      </c>
      <c r="H44" s="2">
        <f t="shared" si="1"/>
        <v>0</v>
      </c>
      <c r="I44" s="4">
        <f t="shared" si="2"/>
        <v>0</v>
      </c>
      <c r="J44" s="2">
        <f t="shared" si="3"/>
        <v>0</v>
      </c>
      <c r="K44" s="6" t="s">
        <v>122</v>
      </c>
      <c r="L44" s="7" t="s">
        <v>121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</row>
    <row r="45" spans="1:188" s="35" customFormat="1" ht="35.25" customHeight="1" x14ac:dyDescent="0.2">
      <c r="A45" s="32">
        <v>40</v>
      </c>
      <c r="B45" s="40" t="s">
        <v>54</v>
      </c>
      <c r="C45" s="33" t="s">
        <v>55</v>
      </c>
      <c r="D45" s="34">
        <v>40</v>
      </c>
      <c r="E45" s="1">
        <v>0</v>
      </c>
      <c r="F45" s="2">
        <f t="shared" si="0"/>
        <v>0</v>
      </c>
      <c r="G45" s="1">
        <v>0</v>
      </c>
      <c r="H45" s="2">
        <f t="shared" si="1"/>
        <v>0</v>
      </c>
      <c r="I45" s="4">
        <f t="shared" si="2"/>
        <v>0</v>
      </c>
      <c r="J45" s="2">
        <f t="shared" si="3"/>
        <v>0</v>
      </c>
      <c r="K45" s="6" t="s">
        <v>122</v>
      </c>
      <c r="L45" s="7" t="s">
        <v>121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</row>
    <row r="46" spans="1:188" s="35" customFormat="1" ht="35.25" customHeight="1" x14ac:dyDescent="0.2">
      <c r="A46" s="32">
        <v>41</v>
      </c>
      <c r="B46" s="33" t="s">
        <v>56</v>
      </c>
      <c r="C46" s="33" t="s">
        <v>57</v>
      </c>
      <c r="D46" s="34">
        <v>70</v>
      </c>
      <c r="E46" s="1">
        <v>0</v>
      </c>
      <c r="F46" s="2">
        <f t="shared" si="0"/>
        <v>0</v>
      </c>
      <c r="G46" s="1">
        <v>0</v>
      </c>
      <c r="H46" s="2">
        <f t="shared" si="1"/>
        <v>0</v>
      </c>
      <c r="I46" s="4">
        <f t="shared" si="2"/>
        <v>0</v>
      </c>
      <c r="J46" s="2">
        <f t="shared" si="3"/>
        <v>0</v>
      </c>
      <c r="K46" s="6" t="s">
        <v>122</v>
      </c>
      <c r="L46" s="7" t="s">
        <v>121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</row>
    <row r="47" spans="1:188" s="35" customFormat="1" ht="35.25" customHeight="1" x14ac:dyDescent="0.2">
      <c r="A47" s="32">
        <v>42</v>
      </c>
      <c r="B47" s="33" t="s">
        <v>58</v>
      </c>
      <c r="C47" s="33" t="s">
        <v>59</v>
      </c>
      <c r="D47" s="34">
        <v>15</v>
      </c>
      <c r="E47" s="1">
        <v>0</v>
      </c>
      <c r="F47" s="2">
        <f t="shared" si="0"/>
        <v>0</v>
      </c>
      <c r="G47" s="1">
        <v>0</v>
      </c>
      <c r="H47" s="2">
        <f t="shared" si="1"/>
        <v>0</v>
      </c>
      <c r="I47" s="4">
        <f t="shared" si="2"/>
        <v>0</v>
      </c>
      <c r="J47" s="2">
        <f t="shared" si="3"/>
        <v>0</v>
      </c>
      <c r="K47" s="6" t="s">
        <v>122</v>
      </c>
      <c r="L47" s="7" t="s">
        <v>121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</row>
    <row r="48" spans="1:188" s="35" customFormat="1" ht="35.25" customHeight="1" x14ac:dyDescent="0.2">
      <c r="A48" s="32">
        <v>43</v>
      </c>
      <c r="B48" s="33" t="s">
        <v>60</v>
      </c>
      <c r="C48" s="33" t="s">
        <v>61</v>
      </c>
      <c r="D48" s="34">
        <v>100</v>
      </c>
      <c r="E48" s="1">
        <v>0</v>
      </c>
      <c r="F48" s="2">
        <f t="shared" si="0"/>
        <v>0</v>
      </c>
      <c r="G48" s="1">
        <v>0</v>
      </c>
      <c r="H48" s="2">
        <f t="shared" si="1"/>
        <v>0</v>
      </c>
      <c r="I48" s="4">
        <f t="shared" si="2"/>
        <v>0</v>
      </c>
      <c r="J48" s="2">
        <f t="shared" si="3"/>
        <v>0</v>
      </c>
      <c r="K48" s="6" t="s">
        <v>122</v>
      </c>
      <c r="L48" s="7" t="s">
        <v>121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</row>
    <row r="49" spans="1:188" s="35" customFormat="1" ht="35.25" customHeight="1" x14ac:dyDescent="0.2">
      <c r="A49" s="32">
        <v>44</v>
      </c>
      <c r="B49" s="38" t="s">
        <v>150</v>
      </c>
      <c r="C49" s="38" t="s">
        <v>151</v>
      </c>
      <c r="D49" s="39">
        <v>100</v>
      </c>
      <c r="E49" s="1">
        <v>0</v>
      </c>
      <c r="F49" s="2">
        <f t="shared" si="0"/>
        <v>0</v>
      </c>
      <c r="G49" s="1">
        <v>0</v>
      </c>
      <c r="H49" s="2">
        <f t="shared" si="1"/>
        <v>0</v>
      </c>
      <c r="I49" s="4">
        <f t="shared" si="2"/>
        <v>0</v>
      </c>
      <c r="J49" s="2">
        <f t="shared" si="3"/>
        <v>0</v>
      </c>
      <c r="K49" s="6" t="s">
        <v>122</v>
      </c>
      <c r="L49" s="7" t="s">
        <v>121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</row>
    <row r="50" spans="1:188" s="48" customFormat="1" ht="35.25" customHeight="1" x14ac:dyDescent="0.2">
      <c r="A50" s="19"/>
      <c r="B50" s="41"/>
      <c r="C50" s="42" t="s">
        <v>158</v>
      </c>
      <c r="D50" s="43">
        <f>SUM(D6:D49)</f>
        <v>668</v>
      </c>
      <c r="E50" s="44" t="s">
        <v>166</v>
      </c>
      <c r="F50" s="3">
        <f>SUM(F6:F49)</f>
        <v>0</v>
      </c>
      <c r="G50" s="45"/>
      <c r="H50" s="5">
        <f>SUM(H6:H49)</f>
        <v>0</v>
      </c>
      <c r="I50" s="5">
        <f>SUM(I6:I49)</f>
        <v>0</v>
      </c>
      <c r="J50" s="46"/>
      <c r="K50" s="46"/>
      <c r="L50" s="46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</row>
    <row r="51" spans="1:188" s="14" customFormat="1" x14ac:dyDescent="0.2">
      <c r="B51" s="8"/>
      <c r="I51" s="49"/>
    </row>
    <row r="52" spans="1:188" s="14" customFormat="1" x14ac:dyDescent="0.2">
      <c r="B52" s="8"/>
      <c r="I52" s="49"/>
    </row>
    <row r="53" spans="1:188" s="14" customFormat="1" x14ac:dyDescent="0.2">
      <c r="B53" s="50" t="s">
        <v>159</v>
      </c>
      <c r="I53" s="49"/>
    </row>
    <row r="54" spans="1:188" s="14" customFormat="1" x14ac:dyDescent="0.2">
      <c r="B54" s="51" t="s">
        <v>160</v>
      </c>
      <c r="I54" s="49"/>
    </row>
    <row r="55" spans="1:188" s="14" customFormat="1" x14ac:dyDescent="0.2">
      <c r="B55" s="52" t="s">
        <v>161</v>
      </c>
      <c r="I55" s="49"/>
    </row>
    <row r="56" spans="1:188" s="14" customFormat="1" x14ac:dyDescent="0.2">
      <c r="B56" s="52" t="s">
        <v>162</v>
      </c>
      <c r="I56" s="49"/>
    </row>
    <row r="57" spans="1:188" s="14" customFormat="1" x14ac:dyDescent="0.2">
      <c r="B57" s="53" t="s">
        <v>163</v>
      </c>
      <c r="D57" s="54" t="s">
        <v>126</v>
      </c>
      <c r="E57" s="54"/>
      <c r="F57" s="54"/>
      <c r="G57" s="54"/>
      <c r="H57" s="54"/>
      <c r="I57" s="54"/>
      <c r="J57" s="54"/>
      <c r="K57" s="54"/>
      <c r="L57" s="54"/>
    </row>
    <row r="58" spans="1:188" s="14" customFormat="1" x14ac:dyDescent="0.2">
      <c r="D58" s="55" t="s">
        <v>124</v>
      </c>
      <c r="E58" s="55"/>
      <c r="F58" s="55"/>
      <c r="G58" s="55"/>
      <c r="H58" s="55"/>
      <c r="I58" s="55"/>
      <c r="J58" s="55"/>
      <c r="K58" s="55"/>
      <c r="L58" s="55"/>
    </row>
    <row r="59" spans="1:188" s="14" customFormat="1" x14ac:dyDescent="0.2">
      <c r="D59" s="55" t="s">
        <v>125</v>
      </c>
      <c r="E59" s="55"/>
      <c r="F59" s="55"/>
      <c r="G59" s="55"/>
      <c r="H59" s="55"/>
      <c r="I59" s="55"/>
      <c r="J59" s="55"/>
      <c r="K59" s="55"/>
      <c r="L59" s="55"/>
    </row>
    <row r="60" spans="1:188" s="14" customFormat="1" x14ac:dyDescent="0.2">
      <c r="I60" s="49"/>
    </row>
    <row r="61" spans="1:188" s="14" customFormat="1" x14ac:dyDescent="0.2">
      <c r="I61" s="49"/>
    </row>
    <row r="62" spans="1:188" s="14" customFormat="1" x14ac:dyDescent="0.2">
      <c r="I62" s="49"/>
    </row>
    <row r="63" spans="1:188" s="14" customFormat="1" x14ac:dyDescent="0.2">
      <c r="I63" s="49"/>
    </row>
    <row r="64" spans="1:188" s="14" customFormat="1" x14ac:dyDescent="0.2">
      <c r="I64" s="49"/>
    </row>
    <row r="65" spans="9:9" s="14" customFormat="1" x14ac:dyDescent="0.2">
      <c r="I65" s="49"/>
    </row>
    <row r="66" spans="9:9" s="14" customFormat="1" x14ac:dyDescent="0.2">
      <c r="I66" s="49"/>
    </row>
    <row r="67" spans="9:9" s="14" customFormat="1" x14ac:dyDescent="0.2">
      <c r="I67" s="49"/>
    </row>
    <row r="68" spans="9:9" s="14" customFormat="1" x14ac:dyDescent="0.2">
      <c r="I68" s="49"/>
    </row>
    <row r="69" spans="9:9" s="14" customFormat="1" x14ac:dyDescent="0.2">
      <c r="I69" s="49"/>
    </row>
    <row r="70" spans="9:9" s="14" customFormat="1" x14ac:dyDescent="0.2">
      <c r="I70" s="49"/>
    </row>
    <row r="71" spans="9:9" s="14" customFormat="1" x14ac:dyDescent="0.2">
      <c r="I71" s="49"/>
    </row>
    <row r="72" spans="9:9" s="14" customFormat="1" x14ac:dyDescent="0.2">
      <c r="I72" s="49"/>
    </row>
    <row r="73" spans="9:9" s="14" customFormat="1" x14ac:dyDescent="0.2">
      <c r="I73" s="49"/>
    </row>
    <row r="74" spans="9:9" s="14" customFormat="1" x14ac:dyDescent="0.2">
      <c r="I74" s="49"/>
    </row>
    <row r="75" spans="9:9" s="14" customFormat="1" x14ac:dyDescent="0.2">
      <c r="I75" s="49"/>
    </row>
    <row r="76" spans="9:9" s="14" customFormat="1" x14ac:dyDescent="0.2">
      <c r="I76" s="49"/>
    </row>
    <row r="77" spans="9:9" s="14" customFormat="1" x14ac:dyDescent="0.2">
      <c r="I77" s="49"/>
    </row>
    <row r="78" spans="9:9" s="14" customFormat="1" x14ac:dyDescent="0.2">
      <c r="I78" s="49"/>
    </row>
    <row r="79" spans="9:9" s="14" customFormat="1" x14ac:dyDescent="0.2">
      <c r="I79" s="49"/>
    </row>
    <row r="80" spans="9:9" s="14" customFormat="1" x14ac:dyDescent="0.2">
      <c r="I80" s="49"/>
    </row>
    <row r="81" spans="9:9" s="14" customFormat="1" x14ac:dyDescent="0.2">
      <c r="I81" s="49"/>
    </row>
    <row r="82" spans="9:9" s="14" customFormat="1" x14ac:dyDescent="0.2">
      <c r="I82" s="49"/>
    </row>
    <row r="83" spans="9:9" s="14" customFormat="1" x14ac:dyDescent="0.2">
      <c r="I83" s="49"/>
    </row>
    <row r="84" spans="9:9" s="14" customFormat="1" x14ac:dyDescent="0.2">
      <c r="I84" s="49"/>
    </row>
    <row r="85" spans="9:9" s="14" customFormat="1" x14ac:dyDescent="0.2">
      <c r="I85" s="49"/>
    </row>
    <row r="86" spans="9:9" s="14" customFormat="1" x14ac:dyDescent="0.2">
      <c r="I86" s="49"/>
    </row>
    <row r="87" spans="9:9" s="14" customFormat="1" x14ac:dyDescent="0.2">
      <c r="I87" s="49"/>
    </row>
    <row r="88" spans="9:9" s="14" customFormat="1" x14ac:dyDescent="0.2">
      <c r="I88" s="49"/>
    </row>
    <row r="89" spans="9:9" s="14" customFormat="1" x14ac:dyDescent="0.2">
      <c r="I89" s="49"/>
    </row>
    <row r="90" spans="9:9" s="14" customFormat="1" x14ac:dyDescent="0.2">
      <c r="I90" s="49"/>
    </row>
    <row r="91" spans="9:9" s="14" customFormat="1" x14ac:dyDescent="0.2">
      <c r="I91" s="49"/>
    </row>
    <row r="92" spans="9:9" s="14" customFormat="1" x14ac:dyDescent="0.2">
      <c r="I92" s="49"/>
    </row>
    <row r="93" spans="9:9" s="14" customFormat="1" x14ac:dyDescent="0.2">
      <c r="I93" s="49"/>
    </row>
    <row r="94" spans="9:9" s="14" customFormat="1" x14ac:dyDescent="0.2">
      <c r="I94" s="49"/>
    </row>
    <row r="95" spans="9:9" s="14" customFormat="1" x14ac:dyDescent="0.2">
      <c r="I95" s="49"/>
    </row>
    <row r="96" spans="9:9" s="14" customFormat="1" x14ac:dyDescent="0.2">
      <c r="I96" s="49"/>
    </row>
    <row r="97" spans="9:9" s="14" customFormat="1" x14ac:dyDescent="0.2">
      <c r="I97" s="49"/>
    </row>
    <row r="98" spans="9:9" s="14" customFormat="1" x14ac:dyDescent="0.2">
      <c r="I98" s="49"/>
    </row>
    <row r="99" spans="9:9" s="14" customFormat="1" x14ac:dyDescent="0.2">
      <c r="I99" s="49"/>
    </row>
    <row r="100" spans="9:9" s="14" customFormat="1" x14ac:dyDescent="0.2">
      <c r="I100" s="49"/>
    </row>
    <row r="101" spans="9:9" s="14" customFormat="1" x14ac:dyDescent="0.2">
      <c r="I101" s="49"/>
    </row>
    <row r="102" spans="9:9" s="14" customFormat="1" x14ac:dyDescent="0.2">
      <c r="I102" s="49"/>
    </row>
    <row r="103" spans="9:9" s="14" customFormat="1" x14ac:dyDescent="0.2">
      <c r="I103" s="49"/>
    </row>
    <row r="104" spans="9:9" s="14" customFormat="1" x14ac:dyDescent="0.2">
      <c r="I104" s="49"/>
    </row>
    <row r="105" spans="9:9" s="14" customFormat="1" x14ac:dyDescent="0.2">
      <c r="I105" s="49"/>
    </row>
    <row r="106" spans="9:9" s="14" customFormat="1" x14ac:dyDescent="0.2">
      <c r="I106" s="49"/>
    </row>
    <row r="107" spans="9:9" s="14" customFormat="1" x14ac:dyDescent="0.2">
      <c r="I107" s="49"/>
    </row>
    <row r="108" spans="9:9" s="14" customFormat="1" x14ac:dyDescent="0.2">
      <c r="I108" s="49"/>
    </row>
    <row r="109" spans="9:9" s="14" customFormat="1" x14ac:dyDescent="0.2">
      <c r="I109" s="49"/>
    </row>
    <row r="110" spans="9:9" s="14" customFormat="1" x14ac:dyDescent="0.2">
      <c r="I110" s="49"/>
    </row>
    <row r="111" spans="9:9" s="14" customFormat="1" x14ac:dyDescent="0.2">
      <c r="I111" s="49"/>
    </row>
    <row r="112" spans="9:9" s="14" customFormat="1" x14ac:dyDescent="0.2">
      <c r="I112" s="49"/>
    </row>
    <row r="113" spans="9:9" s="14" customFormat="1" x14ac:dyDescent="0.2">
      <c r="I113" s="49"/>
    </row>
    <row r="114" spans="9:9" s="14" customFormat="1" x14ac:dyDescent="0.2">
      <c r="I114" s="49"/>
    </row>
    <row r="115" spans="9:9" s="14" customFormat="1" x14ac:dyDescent="0.2">
      <c r="I115" s="49"/>
    </row>
    <row r="116" spans="9:9" s="14" customFormat="1" x14ac:dyDescent="0.2">
      <c r="I116" s="49"/>
    </row>
    <row r="117" spans="9:9" s="14" customFormat="1" x14ac:dyDescent="0.2">
      <c r="I117" s="49"/>
    </row>
    <row r="118" spans="9:9" s="14" customFormat="1" x14ac:dyDescent="0.2">
      <c r="I118" s="49"/>
    </row>
    <row r="119" spans="9:9" s="14" customFormat="1" x14ac:dyDescent="0.2">
      <c r="I119" s="49"/>
    </row>
    <row r="120" spans="9:9" s="14" customFormat="1" x14ac:dyDescent="0.2">
      <c r="I120" s="49"/>
    </row>
    <row r="121" spans="9:9" s="14" customFormat="1" x14ac:dyDescent="0.2">
      <c r="I121" s="49"/>
    </row>
    <row r="122" spans="9:9" s="14" customFormat="1" x14ac:dyDescent="0.2">
      <c r="I122" s="49"/>
    </row>
    <row r="123" spans="9:9" s="14" customFormat="1" x14ac:dyDescent="0.2">
      <c r="I123" s="49"/>
    </row>
    <row r="124" spans="9:9" s="14" customFormat="1" x14ac:dyDescent="0.2">
      <c r="I124" s="49"/>
    </row>
    <row r="125" spans="9:9" s="14" customFormat="1" x14ac:dyDescent="0.2">
      <c r="I125" s="49"/>
    </row>
    <row r="126" spans="9:9" s="14" customFormat="1" x14ac:dyDescent="0.2">
      <c r="I126" s="49"/>
    </row>
    <row r="127" spans="9:9" s="14" customFormat="1" x14ac:dyDescent="0.2">
      <c r="I127" s="49"/>
    </row>
    <row r="128" spans="9:9" s="14" customFormat="1" x14ac:dyDescent="0.2">
      <c r="I128" s="49"/>
    </row>
    <row r="129" spans="9:9" s="14" customFormat="1" x14ac:dyDescent="0.2">
      <c r="I129" s="49"/>
    </row>
    <row r="130" spans="9:9" s="14" customFormat="1" x14ac:dyDescent="0.2">
      <c r="I130" s="49"/>
    </row>
    <row r="131" spans="9:9" s="14" customFormat="1" x14ac:dyDescent="0.2">
      <c r="I131" s="49"/>
    </row>
    <row r="132" spans="9:9" s="14" customFormat="1" x14ac:dyDescent="0.2">
      <c r="I132" s="49"/>
    </row>
    <row r="133" spans="9:9" s="14" customFormat="1" x14ac:dyDescent="0.2">
      <c r="I133" s="49"/>
    </row>
    <row r="134" spans="9:9" s="14" customFormat="1" x14ac:dyDescent="0.2">
      <c r="I134" s="49"/>
    </row>
    <row r="135" spans="9:9" s="14" customFormat="1" x14ac:dyDescent="0.2">
      <c r="I135" s="49"/>
    </row>
    <row r="136" spans="9:9" s="14" customFormat="1" x14ac:dyDescent="0.2">
      <c r="I136" s="49"/>
    </row>
    <row r="137" spans="9:9" s="14" customFormat="1" x14ac:dyDescent="0.2">
      <c r="I137" s="49"/>
    </row>
    <row r="138" spans="9:9" s="14" customFormat="1" x14ac:dyDescent="0.2">
      <c r="I138" s="49"/>
    </row>
    <row r="139" spans="9:9" s="14" customFormat="1" x14ac:dyDescent="0.2">
      <c r="I139" s="49"/>
    </row>
    <row r="140" spans="9:9" s="14" customFormat="1" x14ac:dyDescent="0.2">
      <c r="I140" s="49"/>
    </row>
    <row r="141" spans="9:9" s="14" customFormat="1" x14ac:dyDescent="0.2">
      <c r="I141" s="49"/>
    </row>
    <row r="142" spans="9:9" s="14" customFormat="1" x14ac:dyDescent="0.2">
      <c r="I142" s="49"/>
    </row>
    <row r="143" spans="9:9" s="14" customFormat="1" x14ac:dyDescent="0.2">
      <c r="I143" s="49"/>
    </row>
    <row r="144" spans="9:9" s="14" customFormat="1" x14ac:dyDescent="0.2">
      <c r="I144" s="49"/>
    </row>
    <row r="145" spans="9:9" s="14" customFormat="1" x14ac:dyDescent="0.2">
      <c r="I145" s="49"/>
    </row>
    <row r="146" spans="9:9" s="14" customFormat="1" x14ac:dyDescent="0.2">
      <c r="I146" s="49"/>
    </row>
    <row r="147" spans="9:9" s="14" customFormat="1" x14ac:dyDescent="0.2">
      <c r="I147" s="49"/>
    </row>
    <row r="148" spans="9:9" s="14" customFormat="1" x14ac:dyDescent="0.2">
      <c r="I148" s="49"/>
    </row>
    <row r="149" spans="9:9" s="14" customFormat="1" x14ac:dyDescent="0.2">
      <c r="I149" s="49"/>
    </row>
    <row r="150" spans="9:9" s="14" customFormat="1" x14ac:dyDescent="0.2">
      <c r="I150" s="49"/>
    </row>
    <row r="151" spans="9:9" s="14" customFormat="1" x14ac:dyDescent="0.2">
      <c r="I151" s="49"/>
    </row>
    <row r="152" spans="9:9" s="14" customFormat="1" x14ac:dyDescent="0.2">
      <c r="I152" s="49"/>
    </row>
    <row r="153" spans="9:9" s="14" customFormat="1" x14ac:dyDescent="0.2">
      <c r="I153" s="49"/>
    </row>
    <row r="154" spans="9:9" s="14" customFormat="1" x14ac:dyDescent="0.2">
      <c r="I154" s="49"/>
    </row>
    <row r="155" spans="9:9" s="14" customFormat="1" x14ac:dyDescent="0.2">
      <c r="I155" s="49"/>
    </row>
    <row r="156" spans="9:9" s="14" customFormat="1" x14ac:dyDescent="0.2">
      <c r="I156" s="49"/>
    </row>
    <row r="157" spans="9:9" s="14" customFormat="1" x14ac:dyDescent="0.2">
      <c r="I157" s="49"/>
    </row>
    <row r="158" spans="9:9" s="14" customFormat="1" x14ac:dyDescent="0.2">
      <c r="I158" s="49"/>
    </row>
    <row r="159" spans="9:9" s="14" customFormat="1" x14ac:dyDescent="0.2">
      <c r="I159" s="49"/>
    </row>
    <row r="160" spans="9:9" s="14" customFormat="1" x14ac:dyDescent="0.2">
      <c r="I160" s="49"/>
    </row>
    <row r="161" spans="9:9" s="14" customFormat="1" x14ac:dyDescent="0.2">
      <c r="I161" s="49"/>
    </row>
    <row r="162" spans="9:9" s="14" customFormat="1" x14ac:dyDescent="0.2">
      <c r="I162" s="49"/>
    </row>
    <row r="163" spans="9:9" s="14" customFormat="1" x14ac:dyDescent="0.2">
      <c r="I163" s="49"/>
    </row>
    <row r="164" spans="9:9" s="14" customFormat="1" x14ac:dyDescent="0.2">
      <c r="I164" s="49"/>
    </row>
    <row r="165" spans="9:9" s="14" customFormat="1" x14ac:dyDescent="0.2">
      <c r="I165" s="49"/>
    </row>
    <row r="166" spans="9:9" s="14" customFormat="1" x14ac:dyDescent="0.2">
      <c r="I166" s="49"/>
    </row>
    <row r="167" spans="9:9" s="14" customFormat="1" x14ac:dyDescent="0.2">
      <c r="I167" s="49"/>
    </row>
    <row r="168" spans="9:9" s="14" customFormat="1" x14ac:dyDescent="0.2">
      <c r="I168" s="49"/>
    </row>
    <row r="169" spans="9:9" s="14" customFormat="1" x14ac:dyDescent="0.2">
      <c r="I169" s="49"/>
    </row>
    <row r="170" spans="9:9" s="14" customFormat="1" x14ac:dyDescent="0.2">
      <c r="I170" s="49"/>
    </row>
    <row r="171" spans="9:9" s="14" customFormat="1" x14ac:dyDescent="0.2">
      <c r="I171" s="49"/>
    </row>
    <row r="172" spans="9:9" s="14" customFormat="1" x14ac:dyDescent="0.2">
      <c r="I172" s="49"/>
    </row>
    <row r="173" spans="9:9" s="14" customFormat="1" x14ac:dyDescent="0.2">
      <c r="I173" s="49"/>
    </row>
    <row r="174" spans="9:9" s="14" customFormat="1" x14ac:dyDescent="0.2">
      <c r="I174" s="49"/>
    </row>
    <row r="175" spans="9:9" s="14" customFormat="1" x14ac:dyDescent="0.2">
      <c r="I175" s="49"/>
    </row>
    <row r="176" spans="9:9" s="14" customFormat="1" x14ac:dyDescent="0.2">
      <c r="I176" s="49"/>
    </row>
    <row r="177" spans="9:9" s="14" customFormat="1" x14ac:dyDescent="0.2">
      <c r="I177" s="49"/>
    </row>
    <row r="178" spans="9:9" s="14" customFormat="1" x14ac:dyDescent="0.2">
      <c r="I178" s="49"/>
    </row>
    <row r="179" spans="9:9" s="14" customFormat="1" x14ac:dyDescent="0.2">
      <c r="I179" s="49"/>
    </row>
    <row r="180" spans="9:9" s="14" customFormat="1" x14ac:dyDescent="0.2">
      <c r="I180" s="49"/>
    </row>
    <row r="181" spans="9:9" s="14" customFormat="1" x14ac:dyDescent="0.2">
      <c r="I181" s="49"/>
    </row>
    <row r="182" spans="9:9" s="14" customFormat="1" x14ac:dyDescent="0.2">
      <c r="I182" s="49"/>
    </row>
    <row r="183" spans="9:9" s="14" customFormat="1" x14ac:dyDescent="0.2">
      <c r="I183" s="49"/>
    </row>
    <row r="184" spans="9:9" s="14" customFormat="1" x14ac:dyDescent="0.2">
      <c r="I184" s="49"/>
    </row>
    <row r="185" spans="9:9" s="14" customFormat="1" x14ac:dyDescent="0.2">
      <c r="I185" s="49"/>
    </row>
    <row r="186" spans="9:9" s="14" customFormat="1" x14ac:dyDescent="0.2">
      <c r="I186" s="49"/>
    </row>
    <row r="187" spans="9:9" s="14" customFormat="1" x14ac:dyDescent="0.2">
      <c r="I187" s="49"/>
    </row>
    <row r="188" spans="9:9" s="14" customFormat="1" x14ac:dyDescent="0.2">
      <c r="I188" s="49"/>
    </row>
    <row r="189" spans="9:9" s="14" customFormat="1" x14ac:dyDescent="0.2">
      <c r="I189" s="49"/>
    </row>
    <row r="190" spans="9:9" s="14" customFormat="1" x14ac:dyDescent="0.2">
      <c r="I190" s="49"/>
    </row>
    <row r="191" spans="9:9" s="14" customFormat="1" x14ac:dyDescent="0.2">
      <c r="I191" s="49"/>
    </row>
    <row r="192" spans="9:9" s="14" customFormat="1" x14ac:dyDescent="0.2">
      <c r="I192" s="49"/>
    </row>
    <row r="193" spans="9:9" s="14" customFormat="1" x14ac:dyDescent="0.2">
      <c r="I193" s="49"/>
    </row>
    <row r="194" spans="9:9" s="14" customFormat="1" x14ac:dyDescent="0.2">
      <c r="I194" s="49"/>
    </row>
    <row r="195" spans="9:9" s="14" customFormat="1" x14ac:dyDescent="0.2">
      <c r="I195" s="49"/>
    </row>
    <row r="196" spans="9:9" s="14" customFormat="1" x14ac:dyDescent="0.2">
      <c r="I196" s="49"/>
    </row>
    <row r="197" spans="9:9" s="14" customFormat="1" x14ac:dyDescent="0.2">
      <c r="I197" s="49"/>
    </row>
    <row r="198" spans="9:9" s="14" customFormat="1" x14ac:dyDescent="0.2">
      <c r="I198" s="49"/>
    </row>
    <row r="199" spans="9:9" s="14" customFormat="1" x14ac:dyDescent="0.2">
      <c r="I199" s="49"/>
    </row>
    <row r="200" spans="9:9" s="14" customFormat="1" x14ac:dyDescent="0.2">
      <c r="I200" s="49"/>
    </row>
    <row r="201" spans="9:9" s="14" customFormat="1" x14ac:dyDescent="0.2">
      <c r="I201" s="49"/>
    </row>
    <row r="202" spans="9:9" s="14" customFormat="1" x14ac:dyDescent="0.2">
      <c r="I202" s="49"/>
    </row>
    <row r="203" spans="9:9" s="14" customFormat="1" x14ac:dyDescent="0.2">
      <c r="I203" s="49"/>
    </row>
    <row r="204" spans="9:9" s="14" customFormat="1" x14ac:dyDescent="0.2">
      <c r="I204" s="49"/>
    </row>
    <row r="205" spans="9:9" s="14" customFormat="1" x14ac:dyDescent="0.2">
      <c r="I205" s="49"/>
    </row>
    <row r="206" spans="9:9" s="14" customFormat="1" x14ac:dyDescent="0.2">
      <c r="I206" s="49"/>
    </row>
    <row r="207" spans="9:9" s="14" customFormat="1" x14ac:dyDescent="0.2">
      <c r="I207" s="49"/>
    </row>
    <row r="208" spans="9:9" s="14" customFormat="1" x14ac:dyDescent="0.2">
      <c r="I208" s="49"/>
    </row>
    <row r="209" spans="9:9" s="14" customFormat="1" x14ac:dyDescent="0.2">
      <c r="I209" s="49"/>
    </row>
    <row r="210" spans="9:9" s="14" customFormat="1" x14ac:dyDescent="0.2">
      <c r="I210" s="49"/>
    </row>
    <row r="211" spans="9:9" s="14" customFormat="1" x14ac:dyDescent="0.2">
      <c r="I211" s="49"/>
    </row>
    <row r="212" spans="9:9" s="14" customFormat="1" x14ac:dyDescent="0.2">
      <c r="I212" s="49"/>
    </row>
    <row r="213" spans="9:9" s="14" customFormat="1" x14ac:dyDescent="0.2">
      <c r="I213" s="49"/>
    </row>
    <row r="214" spans="9:9" s="14" customFormat="1" x14ac:dyDescent="0.2">
      <c r="I214" s="49"/>
    </row>
    <row r="215" spans="9:9" s="14" customFormat="1" x14ac:dyDescent="0.2">
      <c r="I215" s="49"/>
    </row>
    <row r="216" spans="9:9" s="14" customFormat="1" x14ac:dyDescent="0.2">
      <c r="I216" s="49"/>
    </row>
    <row r="217" spans="9:9" s="14" customFormat="1" x14ac:dyDescent="0.2">
      <c r="I217" s="49"/>
    </row>
    <row r="218" spans="9:9" s="14" customFormat="1" x14ac:dyDescent="0.2">
      <c r="I218" s="49"/>
    </row>
    <row r="219" spans="9:9" s="14" customFormat="1" x14ac:dyDescent="0.2">
      <c r="I219" s="49"/>
    </row>
    <row r="220" spans="9:9" s="14" customFormat="1" x14ac:dyDescent="0.2">
      <c r="I220" s="49"/>
    </row>
    <row r="221" spans="9:9" s="14" customFormat="1" x14ac:dyDescent="0.2">
      <c r="I221" s="49"/>
    </row>
    <row r="222" spans="9:9" s="14" customFormat="1" x14ac:dyDescent="0.2">
      <c r="I222" s="49"/>
    </row>
    <row r="223" spans="9:9" s="14" customFormat="1" x14ac:dyDescent="0.2">
      <c r="I223" s="49"/>
    </row>
    <row r="224" spans="9:9" s="14" customFormat="1" x14ac:dyDescent="0.2">
      <c r="I224" s="49"/>
    </row>
    <row r="225" spans="9:9" s="14" customFormat="1" x14ac:dyDescent="0.2">
      <c r="I225" s="49"/>
    </row>
    <row r="226" spans="9:9" s="14" customFormat="1" x14ac:dyDescent="0.2">
      <c r="I226" s="49"/>
    </row>
    <row r="227" spans="9:9" s="14" customFormat="1" x14ac:dyDescent="0.2">
      <c r="I227" s="49"/>
    </row>
    <row r="228" spans="9:9" s="14" customFormat="1" x14ac:dyDescent="0.2">
      <c r="I228" s="49"/>
    </row>
    <row r="229" spans="9:9" s="14" customFormat="1" x14ac:dyDescent="0.2">
      <c r="I229" s="49"/>
    </row>
    <row r="230" spans="9:9" s="14" customFormat="1" x14ac:dyDescent="0.2">
      <c r="I230" s="49"/>
    </row>
    <row r="231" spans="9:9" s="14" customFormat="1" x14ac:dyDescent="0.2">
      <c r="I231" s="49"/>
    </row>
    <row r="232" spans="9:9" s="14" customFormat="1" x14ac:dyDescent="0.2">
      <c r="I232" s="49"/>
    </row>
    <row r="233" spans="9:9" s="14" customFormat="1" x14ac:dyDescent="0.2">
      <c r="I233" s="49"/>
    </row>
    <row r="234" spans="9:9" s="14" customFormat="1" x14ac:dyDescent="0.2">
      <c r="I234" s="49"/>
    </row>
    <row r="235" spans="9:9" s="14" customFormat="1" x14ac:dyDescent="0.2">
      <c r="I235" s="49"/>
    </row>
    <row r="236" spans="9:9" s="14" customFormat="1" x14ac:dyDescent="0.2">
      <c r="I236" s="49"/>
    </row>
    <row r="237" spans="9:9" s="14" customFormat="1" x14ac:dyDescent="0.2">
      <c r="I237" s="49"/>
    </row>
    <row r="238" spans="9:9" s="14" customFormat="1" x14ac:dyDescent="0.2">
      <c r="I238" s="49"/>
    </row>
    <row r="239" spans="9:9" s="14" customFormat="1" x14ac:dyDescent="0.2">
      <c r="I239" s="49"/>
    </row>
    <row r="240" spans="9:9" s="14" customFormat="1" x14ac:dyDescent="0.2">
      <c r="I240" s="49"/>
    </row>
    <row r="241" spans="9:9" s="14" customFormat="1" x14ac:dyDescent="0.2">
      <c r="I241" s="49"/>
    </row>
    <row r="242" spans="9:9" s="14" customFormat="1" x14ac:dyDescent="0.2">
      <c r="I242" s="49"/>
    </row>
    <row r="243" spans="9:9" s="14" customFormat="1" x14ac:dyDescent="0.2">
      <c r="I243" s="49"/>
    </row>
    <row r="244" spans="9:9" s="14" customFormat="1" x14ac:dyDescent="0.2">
      <c r="I244" s="49"/>
    </row>
    <row r="245" spans="9:9" s="14" customFormat="1" x14ac:dyDescent="0.2">
      <c r="I245" s="49"/>
    </row>
    <row r="246" spans="9:9" s="14" customFormat="1" x14ac:dyDescent="0.2">
      <c r="I246" s="49"/>
    </row>
    <row r="247" spans="9:9" s="14" customFormat="1" x14ac:dyDescent="0.2">
      <c r="I247" s="49"/>
    </row>
    <row r="248" spans="9:9" s="14" customFormat="1" x14ac:dyDescent="0.2">
      <c r="I248" s="49"/>
    </row>
    <row r="249" spans="9:9" s="14" customFormat="1" x14ac:dyDescent="0.2">
      <c r="I249" s="49"/>
    </row>
    <row r="250" spans="9:9" s="14" customFormat="1" x14ac:dyDescent="0.2">
      <c r="I250" s="49"/>
    </row>
    <row r="251" spans="9:9" s="14" customFormat="1" x14ac:dyDescent="0.2">
      <c r="I251" s="49"/>
    </row>
    <row r="252" spans="9:9" s="14" customFormat="1" x14ac:dyDescent="0.2">
      <c r="I252" s="49"/>
    </row>
    <row r="253" spans="9:9" s="14" customFormat="1" x14ac:dyDescent="0.2">
      <c r="I253" s="49"/>
    </row>
    <row r="254" spans="9:9" s="14" customFormat="1" x14ac:dyDescent="0.2">
      <c r="I254" s="49"/>
    </row>
    <row r="255" spans="9:9" s="14" customFormat="1" x14ac:dyDescent="0.2">
      <c r="I255" s="49"/>
    </row>
    <row r="256" spans="9:9" s="14" customFormat="1" x14ac:dyDescent="0.2">
      <c r="I256" s="49"/>
    </row>
    <row r="257" spans="9:9" s="14" customFormat="1" x14ac:dyDescent="0.2">
      <c r="I257" s="49"/>
    </row>
    <row r="258" spans="9:9" s="14" customFormat="1" x14ac:dyDescent="0.2">
      <c r="I258" s="49"/>
    </row>
    <row r="259" spans="9:9" s="14" customFormat="1" x14ac:dyDescent="0.2">
      <c r="I259" s="49"/>
    </row>
    <row r="260" spans="9:9" s="14" customFormat="1" x14ac:dyDescent="0.2">
      <c r="I260" s="49"/>
    </row>
    <row r="261" spans="9:9" s="14" customFormat="1" x14ac:dyDescent="0.2">
      <c r="I261" s="49"/>
    </row>
    <row r="262" spans="9:9" s="14" customFormat="1" x14ac:dyDescent="0.2">
      <c r="I262" s="49"/>
    </row>
    <row r="263" spans="9:9" s="14" customFormat="1" x14ac:dyDescent="0.2">
      <c r="I263" s="49"/>
    </row>
    <row r="264" spans="9:9" s="14" customFormat="1" x14ac:dyDescent="0.2">
      <c r="I264" s="49"/>
    </row>
    <row r="265" spans="9:9" s="14" customFormat="1" x14ac:dyDescent="0.2">
      <c r="I265" s="49"/>
    </row>
    <row r="266" spans="9:9" s="14" customFormat="1" x14ac:dyDescent="0.2">
      <c r="I266" s="49"/>
    </row>
    <row r="267" spans="9:9" s="14" customFormat="1" x14ac:dyDescent="0.2">
      <c r="I267" s="49"/>
    </row>
    <row r="268" spans="9:9" s="14" customFormat="1" x14ac:dyDescent="0.2">
      <c r="I268" s="49"/>
    </row>
    <row r="269" spans="9:9" s="14" customFormat="1" x14ac:dyDescent="0.2">
      <c r="I269" s="49"/>
    </row>
    <row r="270" spans="9:9" s="14" customFormat="1" x14ac:dyDescent="0.2">
      <c r="I270" s="49"/>
    </row>
    <row r="271" spans="9:9" s="14" customFormat="1" x14ac:dyDescent="0.2">
      <c r="I271" s="49"/>
    </row>
    <row r="272" spans="9:9" s="14" customFormat="1" x14ac:dyDescent="0.2">
      <c r="I272" s="49"/>
    </row>
    <row r="273" spans="9:9" s="14" customFormat="1" x14ac:dyDescent="0.2">
      <c r="I273" s="49"/>
    </row>
    <row r="274" spans="9:9" s="14" customFormat="1" x14ac:dyDescent="0.2">
      <c r="I274" s="49"/>
    </row>
    <row r="275" spans="9:9" s="14" customFormat="1" x14ac:dyDescent="0.2">
      <c r="I275" s="49"/>
    </row>
    <row r="276" spans="9:9" s="14" customFormat="1" x14ac:dyDescent="0.2">
      <c r="I276" s="49"/>
    </row>
    <row r="277" spans="9:9" s="14" customFormat="1" x14ac:dyDescent="0.2">
      <c r="I277" s="49"/>
    </row>
    <row r="278" spans="9:9" s="14" customFormat="1" x14ac:dyDescent="0.2">
      <c r="I278" s="49"/>
    </row>
    <row r="279" spans="9:9" s="14" customFormat="1" x14ac:dyDescent="0.2">
      <c r="I279" s="49"/>
    </row>
    <row r="280" spans="9:9" s="14" customFormat="1" x14ac:dyDescent="0.2">
      <c r="I280" s="49"/>
    </row>
    <row r="281" spans="9:9" s="14" customFormat="1" x14ac:dyDescent="0.2">
      <c r="I281" s="49"/>
    </row>
    <row r="282" spans="9:9" s="14" customFormat="1" x14ac:dyDescent="0.2">
      <c r="I282" s="49"/>
    </row>
    <row r="283" spans="9:9" s="14" customFormat="1" x14ac:dyDescent="0.2">
      <c r="I283" s="49"/>
    </row>
    <row r="284" spans="9:9" s="14" customFormat="1" x14ac:dyDescent="0.2">
      <c r="I284" s="49"/>
    </row>
    <row r="285" spans="9:9" s="14" customFormat="1" x14ac:dyDescent="0.2">
      <c r="I285" s="49"/>
    </row>
    <row r="286" spans="9:9" s="14" customFormat="1" x14ac:dyDescent="0.2">
      <c r="I286" s="49"/>
    </row>
    <row r="287" spans="9:9" s="14" customFormat="1" x14ac:dyDescent="0.2">
      <c r="I287" s="49"/>
    </row>
    <row r="288" spans="9:9" s="14" customFormat="1" x14ac:dyDescent="0.2">
      <c r="I288" s="49"/>
    </row>
    <row r="289" spans="9:9" s="14" customFormat="1" x14ac:dyDescent="0.2">
      <c r="I289" s="49"/>
    </row>
    <row r="290" spans="9:9" s="14" customFormat="1" x14ac:dyDescent="0.2">
      <c r="I290" s="49"/>
    </row>
    <row r="291" spans="9:9" s="14" customFormat="1" x14ac:dyDescent="0.2">
      <c r="I291" s="49"/>
    </row>
    <row r="292" spans="9:9" s="14" customFormat="1" x14ac:dyDescent="0.2">
      <c r="I292" s="49"/>
    </row>
    <row r="293" spans="9:9" s="14" customFormat="1" x14ac:dyDescent="0.2">
      <c r="I293" s="49"/>
    </row>
    <row r="294" spans="9:9" s="14" customFormat="1" x14ac:dyDescent="0.2">
      <c r="I294" s="49"/>
    </row>
    <row r="295" spans="9:9" s="14" customFormat="1" x14ac:dyDescent="0.2">
      <c r="I295" s="49"/>
    </row>
    <row r="296" spans="9:9" s="14" customFormat="1" x14ac:dyDescent="0.2">
      <c r="I296" s="49"/>
    </row>
    <row r="297" spans="9:9" s="14" customFormat="1" x14ac:dyDescent="0.2">
      <c r="I297" s="49"/>
    </row>
    <row r="298" spans="9:9" s="14" customFormat="1" x14ac:dyDescent="0.2">
      <c r="I298" s="49"/>
    </row>
    <row r="299" spans="9:9" s="14" customFormat="1" x14ac:dyDescent="0.2">
      <c r="I299" s="49"/>
    </row>
    <row r="300" spans="9:9" s="14" customFormat="1" x14ac:dyDescent="0.2">
      <c r="I300" s="49"/>
    </row>
    <row r="301" spans="9:9" s="14" customFormat="1" x14ac:dyDescent="0.2">
      <c r="I301" s="49"/>
    </row>
    <row r="302" spans="9:9" s="14" customFormat="1" x14ac:dyDescent="0.2">
      <c r="I302" s="49"/>
    </row>
    <row r="303" spans="9:9" s="14" customFormat="1" x14ac:dyDescent="0.2">
      <c r="I303" s="49"/>
    </row>
    <row r="304" spans="9:9" s="14" customFormat="1" x14ac:dyDescent="0.2">
      <c r="I304" s="49"/>
    </row>
    <row r="305" spans="9:9" s="14" customFormat="1" x14ac:dyDescent="0.2">
      <c r="I305" s="49"/>
    </row>
    <row r="306" spans="9:9" s="14" customFormat="1" x14ac:dyDescent="0.2">
      <c r="I306" s="49"/>
    </row>
    <row r="307" spans="9:9" s="14" customFormat="1" x14ac:dyDescent="0.2">
      <c r="I307" s="49"/>
    </row>
    <row r="308" spans="9:9" s="14" customFormat="1" x14ac:dyDescent="0.2">
      <c r="I308" s="49"/>
    </row>
    <row r="309" spans="9:9" s="14" customFormat="1" x14ac:dyDescent="0.2">
      <c r="I309" s="49"/>
    </row>
    <row r="310" spans="9:9" s="14" customFormat="1" x14ac:dyDescent="0.2">
      <c r="I310" s="49"/>
    </row>
    <row r="311" spans="9:9" s="14" customFormat="1" x14ac:dyDescent="0.2">
      <c r="I311" s="49"/>
    </row>
    <row r="312" spans="9:9" s="14" customFormat="1" x14ac:dyDescent="0.2">
      <c r="I312" s="49"/>
    </row>
    <row r="313" spans="9:9" s="14" customFormat="1" x14ac:dyDescent="0.2">
      <c r="I313" s="49"/>
    </row>
    <row r="314" spans="9:9" s="14" customFormat="1" x14ac:dyDescent="0.2">
      <c r="I314" s="49"/>
    </row>
    <row r="315" spans="9:9" s="14" customFormat="1" x14ac:dyDescent="0.2">
      <c r="I315" s="49"/>
    </row>
    <row r="316" spans="9:9" s="14" customFormat="1" x14ac:dyDescent="0.2">
      <c r="I316" s="49"/>
    </row>
    <row r="317" spans="9:9" s="14" customFormat="1" x14ac:dyDescent="0.2">
      <c r="I317" s="49"/>
    </row>
    <row r="318" spans="9:9" s="14" customFormat="1" x14ac:dyDescent="0.2">
      <c r="I318" s="49"/>
    </row>
    <row r="319" spans="9:9" s="14" customFormat="1" x14ac:dyDescent="0.2">
      <c r="I319" s="49"/>
    </row>
    <row r="320" spans="9:9" s="14" customFormat="1" x14ac:dyDescent="0.2">
      <c r="I320" s="49"/>
    </row>
    <row r="321" spans="9:9" s="14" customFormat="1" x14ac:dyDescent="0.2">
      <c r="I321" s="49"/>
    </row>
    <row r="322" spans="9:9" s="14" customFormat="1" x14ac:dyDescent="0.2">
      <c r="I322" s="49"/>
    </row>
    <row r="323" spans="9:9" s="14" customFormat="1" x14ac:dyDescent="0.2">
      <c r="I323" s="49"/>
    </row>
    <row r="324" spans="9:9" s="14" customFormat="1" x14ac:dyDescent="0.2">
      <c r="I324" s="49"/>
    </row>
    <row r="325" spans="9:9" s="14" customFormat="1" x14ac:dyDescent="0.2">
      <c r="I325" s="49"/>
    </row>
    <row r="326" spans="9:9" s="14" customFormat="1" x14ac:dyDescent="0.2">
      <c r="I326" s="49"/>
    </row>
    <row r="327" spans="9:9" s="14" customFormat="1" x14ac:dyDescent="0.2">
      <c r="I327" s="49"/>
    </row>
    <row r="328" spans="9:9" s="14" customFormat="1" x14ac:dyDescent="0.2">
      <c r="I328" s="49"/>
    </row>
    <row r="329" spans="9:9" s="14" customFormat="1" x14ac:dyDescent="0.2">
      <c r="I329" s="49"/>
    </row>
    <row r="330" spans="9:9" s="14" customFormat="1" x14ac:dyDescent="0.2">
      <c r="I330" s="49"/>
    </row>
    <row r="331" spans="9:9" s="14" customFormat="1" x14ac:dyDescent="0.2">
      <c r="I331" s="49"/>
    </row>
    <row r="332" spans="9:9" s="14" customFormat="1" x14ac:dyDescent="0.2">
      <c r="I332" s="49"/>
    </row>
    <row r="333" spans="9:9" s="14" customFormat="1" x14ac:dyDescent="0.2">
      <c r="I333" s="49"/>
    </row>
    <row r="334" spans="9:9" s="14" customFormat="1" x14ac:dyDescent="0.2">
      <c r="I334" s="49"/>
    </row>
    <row r="335" spans="9:9" s="14" customFormat="1" x14ac:dyDescent="0.2">
      <c r="I335" s="49"/>
    </row>
    <row r="336" spans="9:9" s="14" customFormat="1" x14ac:dyDescent="0.2">
      <c r="I336" s="49"/>
    </row>
    <row r="337" spans="9:9" s="14" customFormat="1" x14ac:dyDescent="0.2">
      <c r="I337" s="49"/>
    </row>
    <row r="338" spans="9:9" s="14" customFormat="1" x14ac:dyDescent="0.2">
      <c r="I338" s="49"/>
    </row>
    <row r="339" spans="9:9" s="14" customFormat="1" x14ac:dyDescent="0.2">
      <c r="I339" s="49"/>
    </row>
    <row r="340" spans="9:9" s="14" customFormat="1" x14ac:dyDescent="0.2">
      <c r="I340" s="49"/>
    </row>
    <row r="341" spans="9:9" s="14" customFormat="1" x14ac:dyDescent="0.2">
      <c r="I341" s="49"/>
    </row>
    <row r="342" spans="9:9" s="14" customFormat="1" x14ac:dyDescent="0.2">
      <c r="I342" s="49"/>
    </row>
    <row r="343" spans="9:9" s="14" customFormat="1" x14ac:dyDescent="0.2">
      <c r="I343" s="49"/>
    </row>
    <row r="344" spans="9:9" s="14" customFormat="1" x14ac:dyDescent="0.2">
      <c r="I344" s="49"/>
    </row>
    <row r="345" spans="9:9" s="14" customFormat="1" x14ac:dyDescent="0.2">
      <c r="I345" s="49"/>
    </row>
    <row r="346" spans="9:9" s="14" customFormat="1" x14ac:dyDescent="0.2">
      <c r="I346" s="49"/>
    </row>
    <row r="347" spans="9:9" s="14" customFormat="1" x14ac:dyDescent="0.2">
      <c r="I347" s="49"/>
    </row>
    <row r="348" spans="9:9" s="14" customFormat="1" x14ac:dyDescent="0.2">
      <c r="I348" s="49"/>
    </row>
    <row r="349" spans="9:9" s="14" customFormat="1" x14ac:dyDescent="0.2">
      <c r="I349" s="49"/>
    </row>
    <row r="350" spans="9:9" s="14" customFormat="1" x14ac:dyDescent="0.2">
      <c r="I350" s="49"/>
    </row>
    <row r="351" spans="9:9" s="14" customFormat="1" x14ac:dyDescent="0.2">
      <c r="I351" s="49"/>
    </row>
    <row r="352" spans="9:9" s="14" customFormat="1" x14ac:dyDescent="0.2">
      <c r="I352" s="49"/>
    </row>
    <row r="353" spans="9:9" s="14" customFormat="1" x14ac:dyDescent="0.2">
      <c r="I353" s="49"/>
    </row>
    <row r="354" spans="9:9" s="14" customFormat="1" x14ac:dyDescent="0.2">
      <c r="I354" s="49"/>
    </row>
    <row r="355" spans="9:9" s="14" customFormat="1" x14ac:dyDescent="0.2">
      <c r="I355" s="49"/>
    </row>
    <row r="356" spans="9:9" s="14" customFormat="1" x14ac:dyDescent="0.2">
      <c r="I356" s="49"/>
    </row>
    <row r="357" spans="9:9" s="14" customFormat="1" x14ac:dyDescent="0.2">
      <c r="I357" s="49"/>
    </row>
    <row r="358" spans="9:9" s="14" customFormat="1" x14ac:dyDescent="0.2">
      <c r="I358" s="49"/>
    </row>
    <row r="359" spans="9:9" s="14" customFormat="1" x14ac:dyDescent="0.2">
      <c r="I359" s="49"/>
    </row>
    <row r="360" spans="9:9" s="14" customFormat="1" x14ac:dyDescent="0.2">
      <c r="I360" s="49"/>
    </row>
    <row r="361" spans="9:9" s="14" customFormat="1" x14ac:dyDescent="0.2">
      <c r="I361" s="49"/>
    </row>
    <row r="362" spans="9:9" s="14" customFormat="1" x14ac:dyDescent="0.2">
      <c r="I362" s="49"/>
    </row>
    <row r="363" spans="9:9" s="14" customFormat="1" x14ac:dyDescent="0.2">
      <c r="I363" s="49"/>
    </row>
    <row r="364" spans="9:9" s="14" customFormat="1" x14ac:dyDescent="0.2">
      <c r="I364" s="49"/>
    </row>
    <row r="365" spans="9:9" s="14" customFormat="1" x14ac:dyDescent="0.2">
      <c r="I365" s="49"/>
    </row>
    <row r="366" spans="9:9" s="14" customFormat="1" x14ac:dyDescent="0.2">
      <c r="I366" s="49"/>
    </row>
    <row r="367" spans="9:9" s="14" customFormat="1" x14ac:dyDescent="0.2">
      <c r="I367" s="49"/>
    </row>
    <row r="368" spans="9:9" s="14" customFormat="1" x14ac:dyDescent="0.2">
      <c r="I368" s="49"/>
    </row>
    <row r="369" spans="9:9" s="14" customFormat="1" x14ac:dyDescent="0.2">
      <c r="I369" s="49"/>
    </row>
    <row r="370" spans="9:9" s="14" customFormat="1" x14ac:dyDescent="0.2">
      <c r="I370" s="49"/>
    </row>
    <row r="371" spans="9:9" s="14" customFormat="1" x14ac:dyDescent="0.2">
      <c r="I371" s="49"/>
    </row>
    <row r="372" spans="9:9" s="14" customFormat="1" x14ac:dyDescent="0.2">
      <c r="I372" s="49"/>
    </row>
    <row r="373" spans="9:9" s="14" customFormat="1" x14ac:dyDescent="0.2">
      <c r="I373" s="49"/>
    </row>
    <row r="374" spans="9:9" s="14" customFormat="1" x14ac:dyDescent="0.2">
      <c r="I374" s="49"/>
    </row>
    <row r="375" spans="9:9" s="14" customFormat="1" x14ac:dyDescent="0.2">
      <c r="I375" s="49"/>
    </row>
    <row r="376" spans="9:9" s="14" customFormat="1" x14ac:dyDescent="0.2">
      <c r="I376" s="49"/>
    </row>
    <row r="377" spans="9:9" s="14" customFormat="1" x14ac:dyDescent="0.2">
      <c r="I377" s="49"/>
    </row>
    <row r="378" spans="9:9" s="14" customFormat="1" x14ac:dyDescent="0.2">
      <c r="I378" s="49"/>
    </row>
    <row r="379" spans="9:9" s="14" customFormat="1" x14ac:dyDescent="0.2">
      <c r="I379" s="49"/>
    </row>
    <row r="380" spans="9:9" s="14" customFormat="1" x14ac:dyDescent="0.2">
      <c r="I380" s="49"/>
    </row>
    <row r="381" spans="9:9" s="14" customFormat="1" x14ac:dyDescent="0.2">
      <c r="I381" s="49"/>
    </row>
    <row r="382" spans="9:9" s="14" customFormat="1" x14ac:dyDescent="0.2">
      <c r="I382" s="49"/>
    </row>
    <row r="383" spans="9:9" s="14" customFormat="1" x14ac:dyDescent="0.2">
      <c r="I383" s="49"/>
    </row>
    <row r="384" spans="9:9" s="14" customFormat="1" x14ac:dyDescent="0.2">
      <c r="I384" s="49"/>
    </row>
    <row r="385" spans="9:9" s="14" customFormat="1" x14ac:dyDescent="0.2">
      <c r="I385" s="49"/>
    </row>
    <row r="386" spans="9:9" s="14" customFormat="1" x14ac:dyDescent="0.2">
      <c r="I386" s="49"/>
    </row>
    <row r="387" spans="9:9" s="14" customFormat="1" x14ac:dyDescent="0.2">
      <c r="I387" s="49"/>
    </row>
    <row r="388" spans="9:9" s="14" customFormat="1" x14ac:dyDescent="0.2">
      <c r="I388" s="49"/>
    </row>
    <row r="389" spans="9:9" s="14" customFormat="1" x14ac:dyDescent="0.2">
      <c r="I389" s="49"/>
    </row>
    <row r="390" spans="9:9" s="14" customFormat="1" x14ac:dyDescent="0.2">
      <c r="I390" s="49"/>
    </row>
    <row r="391" spans="9:9" s="14" customFormat="1" x14ac:dyDescent="0.2">
      <c r="I391" s="49"/>
    </row>
    <row r="392" spans="9:9" s="14" customFormat="1" x14ac:dyDescent="0.2">
      <c r="I392" s="49"/>
    </row>
    <row r="393" spans="9:9" s="14" customFormat="1" x14ac:dyDescent="0.2">
      <c r="I393" s="49"/>
    </row>
    <row r="394" spans="9:9" s="14" customFormat="1" x14ac:dyDescent="0.2">
      <c r="I394" s="49"/>
    </row>
    <row r="395" spans="9:9" s="14" customFormat="1" x14ac:dyDescent="0.2">
      <c r="I395" s="49"/>
    </row>
    <row r="396" spans="9:9" s="14" customFormat="1" x14ac:dyDescent="0.2">
      <c r="I396" s="49"/>
    </row>
    <row r="397" spans="9:9" s="14" customFormat="1" x14ac:dyDescent="0.2">
      <c r="I397" s="49"/>
    </row>
    <row r="398" spans="9:9" s="14" customFormat="1" x14ac:dyDescent="0.2">
      <c r="I398" s="49"/>
    </row>
    <row r="399" spans="9:9" s="14" customFormat="1" x14ac:dyDescent="0.2">
      <c r="I399" s="49"/>
    </row>
    <row r="400" spans="9:9" s="14" customFormat="1" x14ac:dyDescent="0.2">
      <c r="I400" s="49"/>
    </row>
    <row r="401" spans="9:9" s="14" customFormat="1" x14ac:dyDescent="0.2">
      <c r="I401" s="49"/>
    </row>
    <row r="402" spans="9:9" s="14" customFormat="1" x14ac:dyDescent="0.2">
      <c r="I402" s="49"/>
    </row>
    <row r="403" spans="9:9" s="14" customFormat="1" x14ac:dyDescent="0.2">
      <c r="I403" s="49"/>
    </row>
    <row r="404" spans="9:9" s="14" customFormat="1" x14ac:dyDescent="0.2">
      <c r="I404" s="49"/>
    </row>
    <row r="405" spans="9:9" s="14" customFormat="1" x14ac:dyDescent="0.2">
      <c r="I405" s="49"/>
    </row>
    <row r="406" spans="9:9" s="14" customFormat="1" x14ac:dyDescent="0.2">
      <c r="I406" s="49"/>
    </row>
    <row r="407" spans="9:9" s="14" customFormat="1" x14ac:dyDescent="0.2">
      <c r="I407" s="49"/>
    </row>
    <row r="408" spans="9:9" s="14" customFormat="1" x14ac:dyDescent="0.2">
      <c r="I408" s="49"/>
    </row>
    <row r="409" spans="9:9" s="14" customFormat="1" x14ac:dyDescent="0.2">
      <c r="I409" s="49"/>
    </row>
    <row r="410" spans="9:9" s="14" customFormat="1" x14ac:dyDescent="0.2">
      <c r="I410" s="49"/>
    </row>
    <row r="411" spans="9:9" s="14" customFormat="1" x14ac:dyDescent="0.2">
      <c r="I411" s="49"/>
    </row>
    <row r="412" spans="9:9" s="14" customFormat="1" x14ac:dyDescent="0.2">
      <c r="I412" s="49"/>
    </row>
    <row r="413" spans="9:9" s="14" customFormat="1" x14ac:dyDescent="0.2">
      <c r="I413" s="49"/>
    </row>
    <row r="414" spans="9:9" s="14" customFormat="1" x14ac:dyDescent="0.2">
      <c r="I414" s="49"/>
    </row>
    <row r="415" spans="9:9" s="14" customFormat="1" x14ac:dyDescent="0.2">
      <c r="I415" s="49"/>
    </row>
    <row r="416" spans="9:9" s="14" customFormat="1" x14ac:dyDescent="0.2">
      <c r="I416" s="49"/>
    </row>
    <row r="417" spans="9:9" s="14" customFormat="1" x14ac:dyDescent="0.2">
      <c r="I417" s="49"/>
    </row>
    <row r="418" spans="9:9" s="14" customFormat="1" x14ac:dyDescent="0.2">
      <c r="I418" s="49"/>
    </row>
    <row r="419" spans="9:9" s="14" customFormat="1" x14ac:dyDescent="0.2">
      <c r="I419" s="49"/>
    </row>
    <row r="420" spans="9:9" s="14" customFormat="1" x14ac:dyDescent="0.2">
      <c r="I420" s="49"/>
    </row>
    <row r="421" spans="9:9" s="14" customFormat="1" x14ac:dyDescent="0.2">
      <c r="I421" s="49"/>
    </row>
    <row r="422" spans="9:9" s="14" customFormat="1" x14ac:dyDescent="0.2">
      <c r="I422" s="49"/>
    </row>
    <row r="423" spans="9:9" s="14" customFormat="1" x14ac:dyDescent="0.2">
      <c r="I423" s="49"/>
    </row>
    <row r="424" spans="9:9" s="14" customFormat="1" x14ac:dyDescent="0.2">
      <c r="I424" s="49"/>
    </row>
    <row r="425" spans="9:9" s="14" customFormat="1" x14ac:dyDescent="0.2">
      <c r="I425" s="49"/>
    </row>
    <row r="426" spans="9:9" s="14" customFormat="1" x14ac:dyDescent="0.2">
      <c r="I426" s="49"/>
    </row>
    <row r="427" spans="9:9" s="14" customFormat="1" x14ac:dyDescent="0.2">
      <c r="I427" s="49"/>
    </row>
    <row r="428" spans="9:9" s="14" customFormat="1" x14ac:dyDescent="0.2">
      <c r="I428" s="49"/>
    </row>
    <row r="429" spans="9:9" s="14" customFormat="1" x14ac:dyDescent="0.2">
      <c r="I429" s="49"/>
    </row>
    <row r="430" spans="9:9" s="14" customFormat="1" x14ac:dyDescent="0.2">
      <c r="I430" s="49"/>
    </row>
    <row r="431" spans="9:9" s="14" customFormat="1" x14ac:dyDescent="0.2">
      <c r="I431" s="49"/>
    </row>
    <row r="432" spans="9:9" s="14" customFormat="1" x14ac:dyDescent="0.2">
      <c r="I432" s="49"/>
    </row>
    <row r="433" spans="9:9" s="14" customFormat="1" x14ac:dyDescent="0.2">
      <c r="I433" s="49"/>
    </row>
    <row r="434" spans="9:9" s="14" customFormat="1" x14ac:dyDescent="0.2">
      <c r="I434" s="49"/>
    </row>
    <row r="435" spans="9:9" s="14" customFormat="1" x14ac:dyDescent="0.2">
      <c r="I435" s="49"/>
    </row>
    <row r="436" spans="9:9" s="14" customFormat="1" x14ac:dyDescent="0.2">
      <c r="I436" s="49"/>
    </row>
    <row r="437" spans="9:9" s="14" customFormat="1" x14ac:dyDescent="0.2">
      <c r="I437" s="49"/>
    </row>
    <row r="438" spans="9:9" s="14" customFormat="1" x14ac:dyDescent="0.2">
      <c r="I438" s="49"/>
    </row>
    <row r="439" spans="9:9" s="14" customFormat="1" x14ac:dyDescent="0.2">
      <c r="I439" s="49"/>
    </row>
    <row r="440" spans="9:9" s="14" customFormat="1" x14ac:dyDescent="0.2">
      <c r="I440" s="49"/>
    </row>
    <row r="441" spans="9:9" s="14" customFormat="1" x14ac:dyDescent="0.2">
      <c r="I441" s="49"/>
    </row>
    <row r="442" spans="9:9" s="14" customFormat="1" x14ac:dyDescent="0.2">
      <c r="I442" s="49"/>
    </row>
    <row r="443" spans="9:9" s="14" customFormat="1" x14ac:dyDescent="0.2">
      <c r="I443" s="49"/>
    </row>
    <row r="444" spans="9:9" s="14" customFormat="1" x14ac:dyDescent="0.2">
      <c r="I444" s="49"/>
    </row>
    <row r="445" spans="9:9" s="14" customFormat="1" x14ac:dyDescent="0.2">
      <c r="I445" s="49"/>
    </row>
    <row r="446" spans="9:9" s="14" customFormat="1" x14ac:dyDescent="0.2">
      <c r="I446" s="49"/>
    </row>
    <row r="447" spans="9:9" s="14" customFormat="1" x14ac:dyDescent="0.2">
      <c r="I447" s="49"/>
    </row>
    <row r="448" spans="9:9" s="14" customFormat="1" x14ac:dyDescent="0.2">
      <c r="I448" s="49"/>
    </row>
    <row r="449" spans="9:9" s="14" customFormat="1" x14ac:dyDescent="0.2">
      <c r="I449" s="49"/>
    </row>
    <row r="450" spans="9:9" s="14" customFormat="1" x14ac:dyDescent="0.2">
      <c r="I450" s="49"/>
    </row>
    <row r="451" spans="9:9" s="14" customFormat="1" x14ac:dyDescent="0.2">
      <c r="I451" s="49"/>
    </row>
    <row r="452" spans="9:9" s="14" customFormat="1" x14ac:dyDescent="0.2">
      <c r="I452" s="49"/>
    </row>
    <row r="453" spans="9:9" s="14" customFormat="1" x14ac:dyDescent="0.2">
      <c r="I453" s="49"/>
    </row>
    <row r="454" spans="9:9" s="14" customFormat="1" x14ac:dyDescent="0.2">
      <c r="I454" s="49"/>
    </row>
    <row r="455" spans="9:9" s="14" customFormat="1" x14ac:dyDescent="0.2">
      <c r="I455" s="49"/>
    </row>
    <row r="456" spans="9:9" s="14" customFormat="1" x14ac:dyDescent="0.2">
      <c r="I456" s="49"/>
    </row>
    <row r="457" spans="9:9" s="14" customFormat="1" x14ac:dyDescent="0.2">
      <c r="I457" s="49"/>
    </row>
    <row r="458" spans="9:9" s="14" customFormat="1" x14ac:dyDescent="0.2">
      <c r="I458" s="49"/>
    </row>
    <row r="459" spans="9:9" s="14" customFormat="1" x14ac:dyDescent="0.2">
      <c r="I459" s="49"/>
    </row>
    <row r="460" spans="9:9" s="14" customFormat="1" x14ac:dyDescent="0.2">
      <c r="I460" s="49"/>
    </row>
    <row r="461" spans="9:9" s="14" customFormat="1" x14ac:dyDescent="0.2">
      <c r="I461" s="49"/>
    </row>
    <row r="462" spans="9:9" s="14" customFormat="1" x14ac:dyDescent="0.2">
      <c r="I462" s="49"/>
    </row>
    <row r="463" spans="9:9" s="14" customFormat="1" x14ac:dyDescent="0.2">
      <c r="I463" s="49"/>
    </row>
    <row r="464" spans="9:9" s="14" customFormat="1" x14ac:dyDescent="0.2">
      <c r="I464" s="49"/>
    </row>
    <row r="465" spans="9:9" s="14" customFormat="1" x14ac:dyDescent="0.2">
      <c r="I465" s="49"/>
    </row>
    <row r="466" spans="9:9" s="14" customFormat="1" x14ac:dyDescent="0.2">
      <c r="I466" s="49"/>
    </row>
    <row r="467" spans="9:9" s="14" customFormat="1" x14ac:dyDescent="0.2">
      <c r="I467" s="49"/>
    </row>
    <row r="468" spans="9:9" s="14" customFormat="1" x14ac:dyDescent="0.2">
      <c r="I468" s="49"/>
    </row>
    <row r="469" spans="9:9" s="14" customFormat="1" x14ac:dyDescent="0.2">
      <c r="I469" s="49"/>
    </row>
    <row r="470" spans="9:9" s="14" customFormat="1" x14ac:dyDescent="0.2">
      <c r="I470" s="49"/>
    </row>
    <row r="471" spans="9:9" s="14" customFormat="1" x14ac:dyDescent="0.2">
      <c r="I471" s="49"/>
    </row>
    <row r="472" spans="9:9" s="14" customFormat="1" x14ac:dyDescent="0.2">
      <c r="I472" s="49"/>
    </row>
    <row r="473" spans="9:9" s="14" customFormat="1" x14ac:dyDescent="0.2">
      <c r="I473" s="49"/>
    </row>
    <row r="474" spans="9:9" s="14" customFormat="1" x14ac:dyDescent="0.2">
      <c r="I474" s="49"/>
    </row>
    <row r="475" spans="9:9" s="14" customFormat="1" x14ac:dyDescent="0.2">
      <c r="I475" s="49"/>
    </row>
    <row r="476" spans="9:9" s="14" customFormat="1" x14ac:dyDescent="0.2">
      <c r="I476" s="49"/>
    </row>
    <row r="477" spans="9:9" s="14" customFormat="1" x14ac:dyDescent="0.2">
      <c r="I477" s="49"/>
    </row>
    <row r="478" spans="9:9" s="14" customFormat="1" x14ac:dyDescent="0.2">
      <c r="I478" s="49"/>
    </row>
    <row r="479" spans="9:9" s="14" customFormat="1" x14ac:dyDescent="0.2">
      <c r="I479" s="49"/>
    </row>
    <row r="480" spans="9:9" s="14" customFormat="1" x14ac:dyDescent="0.2">
      <c r="I480" s="49"/>
    </row>
    <row r="481" spans="9:9" s="14" customFormat="1" x14ac:dyDescent="0.2">
      <c r="I481" s="49"/>
    </row>
    <row r="482" spans="9:9" s="14" customFormat="1" x14ac:dyDescent="0.2">
      <c r="I482" s="49"/>
    </row>
    <row r="483" spans="9:9" s="14" customFormat="1" x14ac:dyDescent="0.2">
      <c r="I483" s="49"/>
    </row>
    <row r="484" spans="9:9" s="14" customFormat="1" x14ac:dyDescent="0.2">
      <c r="I484" s="49"/>
    </row>
    <row r="485" spans="9:9" s="14" customFormat="1" x14ac:dyDescent="0.2">
      <c r="I485" s="49"/>
    </row>
    <row r="486" spans="9:9" s="14" customFormat="1" x14ac:dyDescent="0.2">
      <c r="I486" s="49"/>
    </row>
    <row r="487" spans="9:9" s="14" customFormat="1" x14ac:dyDescent="0.2">
      <c r="I487" s="49"/>
    </row>
    <row r="488" spans="9:9" s="14" customFormat="1" x14ac:dyDescent="0.2">
      <c r="I488" s="49"/>
    </row>
    <row r="489" spans="9:9" s="14" customFormat="1" x14ac:dyDescent="0.2">
      <c r="I489" s="49"/>
    </row>
    <row r="490" spans="9:9" s="14" customFormat="1" x14ac:dyDescent="0.2">
      <c r="I490" s="49"/>
    </row>
    <row r="491" spans="9:9" s="14" customFormat="1" x14ac:dyDescent="0.2">
      <c r="I491" s="49"/>
    </row>
    <row r="492" spans="9:9" s="14" customFormat="1" x14ac:dyDescent="0.2">
      <c r="I492" s="49"/>
    </row>
    <row r="493" spans="9:9" s="14" customFormat="1" x14ac:dyDescent="0.2">
      <c r="I493" s="49"/>
    </row>
    <row r="494" spans="9:9" s="14" customFormat="1" x14ac:dyDescent="0.2">
      <c r="I494" s="49"/>
    </row>
    <row r="495" spans="9:9" s="14" customFormat="1" x14ac:dyDescent="0.2">
      <c r="I495" s="49"/>
    </row>
    <row r="496" spans="9:9" s="14" customFormat="1" x14ac:dyDescent="0.2">
      <c r="I496" s="49"/>
    </row>
    <row r="497" spans="9:9" s="14" customFormat="1" x14ac:dyDescent="0.2">
      <c r="I497" s="49"/>
    </row>
    <row r="498" spans="9:9" s="14" customFormat="1" x14ac:dyDescent="0.2">
      <c r="I498" s="49"/>
    </row>
    <row r="499" spans="9:9" s="14" customFormat="1" x14ac:dyDescent="0.2">
      <c r="I499" s="49"/>
    </row>
    <row r="500" spans="9:9" s="14" customFormat="1" x14ac:dyDescent="0.2">
      <c r="I500" s="49"/>
    </row>
    <row r="501" spans="9:9" s="14" customFormat="1" x14ac:dyDescent="0.2">
      <c r="I501" s="49"/>
    </row>
    <row r="502" spans="9:9" s="14" customFormat="1" x14ac:dyDescent="0.2">
      <c r="I502" s="49"/>
    </row>
    <row r="503" spans="9:9" s="14" customFormat="1" x14ac:dyDescent="0.2">
      <c r="I503" s="49"/>
    </row>
    <row r="504" spans="9:9" s="14" customFormat="1" x14ac:dyDescent="0.2">
      <c r="I504" s="49"/>
    </row>
    <row r="505" spans="9:9" s="14" customFormat="1" x14ac:dyDescent="0.2">
      <c r="I505" s="49"/>
    </row>
    <row r="506" spans="9:9" s="14" customFormat="1" x14ac:dyDescent="0.2">
      <c r="I506" s="49"/>
    </row>
    <row r="507" spans="9:9" s="14" customFormat="1" x14ac:dyDescent="0.2">
      <c r="I507" s="49"/>
    </row>
    <row r="508" spans="9:9" s="14" customFormat="1" x14ac:dyDescent="0.2">
      <c r="I508" s="49"/>
    </row>
    <row r="509" spans="9:9" s="14" customFormat="1" x14ac:dyDescent="0.2">
      <c r="I509" s="49"/>
    </row>
    <row r="510" spans="9:9" s="14" customFormat="1" x14ac:dyDescent="0.2">
      <c r="I510" s="49"/>
    </row>
    <row r="511" spans="9:9" s="14" customFormat="1" x14ac:dyDescent="0.2">
      <c r="I511" s="49"/>
    </row>
    <row r="512" spans="9:9" s="14" customFormat="1" x14ac:dyDescent="0.2">
      <c r="I512" s="49"/>
    </row>
    <row r="513" spans="9:9" s="14" customFormat="1" x14ac:dyDescent="0.2">
      <c r="I513" s="49"/>
    </row>
    <row r="514" spans="9:9" s="14" customFormat="1" x14ac:dyDescent="0.2">
      <c r="I514" s="49"/>
    </row>
    <row r="515" spans="9:9" s="14" customFormat="1" x14ac:dyDescent="0.2">
      <c r="I515" s="49"/>
    </row>
    <row r="516" spans="9:9" s="14" customFormat="1" x14ac:dyDescent="0.2">
      <c r="I516" s="49"/>
    </row>
    <row r="517" spans="9:9" s="14" customFormat="1" x14ac:dyDescent="0.2">
      <c r="I517" s="49"/>
    </row>
    <row r="518" spans="9:9" s="14" customFormat="1" x14ac:dyDescent="0.2">
      <c r="I518" s="49"/>
    </row>
    <row r="519" spans="9:9" s="14" customFormat="1" x14ac:dyDescent="0.2">
      <c r="I519" s="49"/>
    </row>
    <row r="520" spans="9:9" s="14" customFormat="1" x14ac:dyDescent="0.2">
      <c r="I520" s="49"/>
    </row>
    <row r="521" spans="9:9" s="14" customFormat="1" x14ac:dyDescent="0.2">
      <c r="I521" s="49"/>
    </row>
    <row r="522" spans="9:9" s="14" customFormat="1" x14ac:dyDescent="0.2">
      <c r="I522" s="49"/>
    </row>
    <row r="523" spans="9:9" s="14" customFormat="1" x14ac:dyDescent="0.2">
      <c r="I523" s="49"/>
    </row>
    <row r="524" spans="9:9" s="14" customFormat="1" x14ac:dyDescent="0.2">
      <c r="I524" s="49"/>
    </row>
    <row r="525" spans="9:9" s="14" customFormat="1" x14ac:dyDescent="0.2">
      <c r="I525" s="49"/>
    </row>
    <row r="526" spans="9:9" s="14" customFormat="1" x14ac:dyDescent="0.2">
      <c r="I526" s="49"/>
    </row>
    <row r="527" spans="9:9" s="14" customFormat="1" x14ac:dyDescent="0.2">
      <c r="I527" s="49"/>
    </row>
    <row r="528" spans="9:9" s="14" customFormat="1" x14ac:dyDescent="0.2">
      <c r="I528" s="49"/>
    </row>
    <row r="529" spans="9:9" s="14" customFormat="1" x14ac:dyDescent="0.2">
      <c r="I529" s="49"/>
    </row>
    <row r="530" spans="9:9" s="14" customFormat="1" x14ac:dyDescent="0.2">
      <c r="I530" s="49"/>
    </row>
    <row r="531" spans="9:9" s="14" customFormat="1" x14ac:dyDescent="0.2">
      <c r="I531" s="49"/>
    </row>
    <row r="532" spans="9:9" s="14" customFormat="1" x14ac:dyDescent="0.2">
      <c r="I532" s="49"/>
    </row>
    <row r="533" spans="9:9" s="14" customFormat="1" x14ac:dyDescent="0.2">
      <c r="I533" s="49"/>
    </row>
    <row r="534" spans="9:9" s="14" customFormat="1" x14ac:dyDescent="0.2">
      <c r="I534" s="49"/>
    </row>
    <row r="535" spans="9:9" s="14" customFormat="1" x14ac:dyDescent="0.2">
      <c r="I535" s="49"/>
    </row>
    <row r="536" spans="9:9" s="14" customFormat="1" x14ac:dyDescent="0.2">
      <c r="I536" s="49"/>
    </row>
    <row r="537" spans="9:9" s="14" customFormat="1" x14ac:dyDescent="0.2">
      <c r="I537" s="49"/>
    </row>
    <row r="538" spans="9:9" s="14" customFormat="1" x14ac:dyDescent="0.2">
      <c r="I538" s="49"/>
    </row>
    <row r="539" spans="9:9" s="14" customFormat="1" x14ac:dyDescent="0.2">
      <c r="I539" s="49"/>
    </row>
    <row r="540" spans="9:9" s="14" customFormat="1" x14ac:dyDescent="0.2">
      <c r="I540" s="49"/>
    </row>
    <row r="541" spans="9:9" s="14" customFormat="1" x14ac:dyDescent="0.2">
      <c r="I541" s="49"/>
    </row>
    <row r="542" spans="9:9" s="14" customFormat="1" x14ac:dyDescent="0.2">
      <c r="I542" s="49"/>
    </row>
    <row r="543" spans="9:9" s="14" customFormat="1" x14ac:dyDescent="0.2">
      <c r="I543" s="49"/>
    </row>
    <row r="544" spans="9:9" s="14" customFormat="1" x14ac:dyDescent="0.2">
      <c r="I544" s="49"/>
    </row>
    <row r="545" spans="9:9" s="14" customFormat="1" x14ac:dyDescent="0.2">
      <c r="I545" s="49"/>
    </row>
    <row r="546" spans="9:9" s="14" customFormat="1" x14ac:dyDescent="0.2">
      <c r="I546" s="49"/>
    </row>
    <row r="547" spans="9:9" s="14" customFormat="1" x14ac:dyDescent="0.2">
      <c r="I547" s="49"/>
    </row>
    <row r="548" spans="9:9" s="14" customFormat="1" x14ac:dyDescent="0.2">
      <c r="I548" s="49"/>
    </row>
    <row r="549" spans="9:9" s="14" customFormat="1" x14ac:dyDescent="0.2">
      <c r="I549" s="49"/>
    </row>
    <row r="550" spans="9:9" s="14" customFormat="1" x14ac:dyDescent="0.2">
      <c r="I550" s="49"/>
    </row>
    <row r="551" spans="9:9" s="14" customFormat="1" x14ac:dyDescent="0.2">
      <c r="I551" s="49"/>
    </row>
    <row r="552" spans="9:9" s="14" customFormat="1" x14ac:dyDescent="0.2">
      <c r="I552" s="49"/>
    </row>
    <row r="553" spans="9:9" s="14" customFormat="1" x14ac:dyDescent="0.2">
      <c r="I553" s="49"/>
    </row>
    <row r="554" spans="9:9" s="14" customFormat="1" x14ac:dyDescent="0.2">
      <c r="I554" s="49"/>
    </row>
    <row r="555" spans="9:9" s="14" customFormat="1" x14ac:dyDescent="0.2">
      <c r="I555" s="49"/>
    </row>
    <row r="556" spans="9:9" s="14" customFormat="1" x14ac:dyDescent="0.2">
      <c r="I556" s="49"/>
    </row>
    <row r="557" spans="9:9" s="14" customFormat="1" x14ac:dyDescent="0.2">
      <c r="I557" s="49"/>
    </row>
    <row r="558" spans="9:9" s="14" customFormat="1" x14ac:dyDescent="0.2">
      <c r="I558" s="49"/>
    </row>
    <row r="559" spans="9:9" s="14" customFormat="1" x14ac:dyDescent="0.2">
      <c r="I559" s="49"/>
    </row>
    <row r="560" spans="9:9" s="14" customFormat="1" x14ac:dyDescent="0.2">
      <c r="I560" s="49"/>
    </row>
    <row r="561" spans="9:9" s="14" customFormat="1" x14ac:dyDescent="0.2">
      <c r="I561" s="49"/>
    </row>
    <row r="562" spans="9:9" s="14" customFormat="1" x14ac:dyDescent="0.2">
      <c r="I562" s="49"/>
    </row>
    <row r="563" spans="9:9" s="14" customFormat="1" x14ac:dyDescent="0.2">
      <c r="I563" s="49"/>
    </row>
    <row r="564" spans="9:9" s="14" customFormat="1" x14ac:dyDescent="0.2">
      <c r="I564" s="49"/>
    </row>
    <row r="565" spans="9:9" s="14" customFormat="1" x14ac:dyDescent="0.2">
      <c r="I565" s="49"/>
    </row>
    <row r="566" spans="9:9" s="14" customFormat="1" x14ac:dyDescent="0.2">
      <c r="I566" s="49"/>
    </row>
    <row r="567" spans="9:9" s="14" customFormat="1" x14ac:dyDescent="0.2">
      <c r="I567" s="49"/>
    </row>
    <row r="568" spans="9:9" s="14" customFormat="1" x14ac:dyDescent="0.2">
      <c r="I568" s="49"/>
    </row>
    <row r="569" spans="9:9" s="14" customFormat="1" x14ac:dyDescent="0.2">
      <c r="I569" s="49"/>
    </row>
    <row r="570" spans="9:9" s="14" customFormat="1" x14ac:dyDescent="0.2">
      <c r="I570" s="49"/>
    </row>
    <row r="571" spans="9:9" s="14" customFormat="1" x14ac:dyDescent="0.2">
      <c r="I571" s="49"/>
    </row>
    <row r="572" spans="9:9" s="14" customFormat="1" x14ac:dyDescent="0.2">
      <c r="I572" s="49"/>
    </row>
    <row r="573" spans="9:9" s="14" customFormat="1" x14ac:dyDescent="0.2">
      <c r="I573" s="49"/>
    </row>
    <row r="574" spans="9:9" s="14" customFormat="1" x14ac:dyDescent="0.2">
      <c r="I574" s="49"/>
    </row>
    <row r="575" spans="9:9" s="14" customFormat="1" x14ac:dyDescent="0.2">
      <c r="I575" s="49"/>
    </row>
    <row r="576" spans="9:9" s="14" customFormat="1" x14ac:dyDescent="0.2">
      <c r="I576" s="49"/>
    </row>
    <row r="577" spans="9:9" s="14" customFormat="1" x14ac:dyDescent="0.2">
      <c r="I577" s="49"/>
    </row>
    <row r="578" spans="9:9" s="14" customFormat="1" x14ac:dyDescent="0.2">
      <c r="I578" s="49"/>
    </row>
    <row r="579" spans="9:9" s="14" customFormat="1" x14ac:dyDescent="0.2">
      <c r="I579" s="49"/>
    </row>
    <row r="580" spans="9:9" s="14" customFormat="1" x14ac:dyDescent="0.2">
      <c r="I580" s="49"/>
    </row>
    <row r="581" spans="9:9" s="14" customFormat="1" x14ac:dyDescent="0.2">
      <c r="I581" s="49"/>
    </row>
    <row r="582" spans="9:9" s="14" customFormat="1" x14ac:dyDescent="0.2">
      <c r="I582" s="49"/>
    </row>
    <row r="583" spans="9:9" s="14" customFormat="1" x14ac:dyDescent="0.2">
      <c r="I583" s="49"/>
    </row>
    <row r="584" spans="9:9" s="14" customFormat="1" x14ac:dyDescent="0.2">
      <c r="I584" s="49"/>
    </row>
    <row r="585" spans="9:9" s="14" customFormat="1" x14ac:dyDescent="0.2">
      <c r="I585" s="49"/>
    </row>
    <row r="586" spans="9:9" s="14" customFormat="1" x14ac:dyDescent="0.2">
      <c r="I586" s="49"/>
    </row>
    <row r="587" spans="9:9" s="14" customFormat="1" x14ac:dyDescent="0.2">
      <c r="I587" s="49"/>
    </row>
    <row r="588" spans="9:9" s="14" customFormat="1" x14ac:dyDescent="0.2">
      <c r="I588" s="49"/>
    </row>
    <row r="589" spans="9:9" s="14" customFormat="1" x14ac:dyDescent="0.2">
      <c r="I589" s="49"/>
    </row>
    <row r="590" spans="9:9" s="14" customFormat="1" x14ac:dyDescent="0.2">
      <c r="I590" s="49"/>
    </row>
    <row r="591" spans="9:9" s="14" customFormat="1" x14ac:dyDescent="0.2">
      <c r="I591" s="49"/>
    </row>
    <row r="592" spans="9:9" s="14" customFormat="1" x14ac:dyDescent="0.2">
      <c r="I592" s="49"/>
    </row>
    <row r="593" spans="9:9" s="14" customFormat="1" x14ac:dyDescent="0.2">
      <c r="I593" s="49"/>
    </row>
    <row r="594" spans="9:9" s="14" customFormat="1" x14ac:dyDescent="0.2">
      <c r="I594" s="49"/>
    </row>
    <row r="595" spans="9:9" s="14" customFormat="1" x14ac:dyDescent="0.2">
      <c r="I595" s="49"/>
    </row>
    <row r="596" spans="9:9" s="14" customFormat="1" x14ac:dyDescent="0.2">
      <c r="I596" s="49"/>
    </row>
    <row r="597" spans="9:9" s="14" customFormat="1" x14ac:dyDescent="0.2">
      <c r="I597" s="49"/>
    </row>
    <row r="598" spans="9:9" s="14" customFormat="1" x14ac:dyDescent="0.2">
      <c r="I598" s="49"/>
    </row>
    <row r="599" spans="9:9" s="14" customFormat="1" x14ac:dyDescent="0.2">
      <c r="I599" s="49"/>
    </row>
    <row r="600" spans="9:9" s="14" customFormat="1" x14ac:dyDescent="0.2">
      <c r="I600" s="49"/>
    </row>
    <row r="601" spans="9:9" s="14" customFormat="1" x14ac:dyDescent="0.2">
      <c r="I601" s="49"/>
    </row>
    <row r="602" spans="9:9" s="14" customFormat="1" x14ac:dyDescent="0.2">
      <c r="I602" s="49"/>
    </row>
    <row r="603" spans="9:9" s="14" customFormat="1" x14ac:dyDescent="0.2">
      <c r="I603" s="49"/>
    </row>
    <row r="604" spans="9:9" s="14" customFormat="1" x14ac:dyDescent="0.2">
      <c r="I604" s="49"/>
    </row>
    <row r="605" spans="9:9" s="14" customFormat="1" x14ac:dyDescent="0.2">
      <c r="I605" s="49"/>
    </row>
    <row r="606" spans="9:9" s="14" customFormat="1" x14ac:dyDescent="0.2">
      <c r="I606" s="49"/>
    </row>
    <row r="607" spans="9:9" s="14" customFormat="1" x14ac:dyDescent="0.2">
      <c r="I607" s="49"/>
    </row>
    <row r="608" spans="9:9" s="14" customFormat="1" x14ac:dyDescent="0.2">
      <c r="I608" s="49"/>
    </row>
    <row r="609" spans="9:9" s="14" customFormat="1" x14ac:dyDescent="0.2">
      <c r="I609" s="49"/>
    </row>
    <row r="610" spans="9:9" s="14" customFormat="1" x14ac:dyDescent="0.2">
      <c r="I610" s="49"/>
    </row>
    <row r="611" spans="9:9" s="14" customFormat="1" x14ac:dyDescent="0.2">
      <c r="I611" s="49"/>
    </row>
    <row r="612" spans="9:9" s="14" customFormat="1" x14ac:dyDescent="0.2">
      <c r="I612" s="49"/>
    </row>
    <row r="613" spans="9:9" s="14" customFormat="1" x14ac:dyDescent="0.2">
      <c r="I613" s="49"/>
    </row>
    <row r="614" spans="9:9" s="14" customFormat="1" x14ac:dyDescent="0.2">
      <c r="I614" s="49"/>
    </row>
    <row r="615" spans="9:9" s="14" customFormat="1" x14ac:dyDescent="0.2">
      <c r="I615" s="49"/>
    </row>
    <row r="616" spans="9:9" s="14" customFormat="1" x14ac:dyDescent="0.2">
      <c r="I616" s="49"/>
    </row>
    <row r="617" spans="9:9" s="14" customFormat="1" x14ac:dyDescent="0.2">
      <c r="I617" s="49"/>
    </row>
    <row r="618" spans="9:9" s="14" customFormat="1" x14ac:dyDescent="0.2">
      <c r="I618" s="49"/>
    </row>
    <row r="619" spans="9:9" s="14" customFormat="1" x14ac:dyDescent="0.2">
      <c r="I619" s="49"/>
    </row>
    <row r="620" spans="9:9" s="14" customFormat="1" x14ac:dyDescent="0.2">
      <c r="I620" s="49"/>
    </row>
    <row r="621" spans="9:9" s="14" customFormat="1" x14ac:dyDescent="0.2">
      <c r="I621" s="49"/>
    </row>
    <row r="622" spans="9:9" s="14" customFormat="1" x14ac:dyDescent="0.2">
      <c r="I622" s="49"/>
    </row>
    <row r="623" spans="9:9" s="14" customFormat="1" x14ac:dyDescent="0.2">
      <c r="I623" s="49"/>
    </row>
    <row r="624" spans="9:9" s="14" customFormat="1" x14ac:dyDescent="0.2">
      <c r="I624" s="49"/>
    </row>
    <row r="625" spans="9:9" s="14" customFormat="1" x14ac:dyDescent="0.2">
      <c r="I625" s="49"/>
    </row>
    <row r="626" spans="9:9" s="14" customFormat="1" x14ac:dyDescent="0.2">
      <c r="I626" s="49"/>
    </row>
    <row r="627" spans="9:9" s="14" customFormat="1" x14ac:dyDescent="0.2">
      <c r="I627" s="49"/>
    </row>
    <row r="628" spans="9:9" s="14" customFormat="1" x14ac:dyDescent="0.2">
      <c r="I628" s="49"/>
    </row>
    <row r="629" spans="9:9" s="14" customFormat="1" x14ac:dyDescent="0.2">
      <c r="I629" s="49"/>
    </row>
    <row r="630" spans="9:9" s="14" customFormat="1" x14ac:dyDescent="0.2">
      <c r="I630" s="49"/>
    </row>
  </sheetData>
  <sheetProtection algorithmName="SHA-512" hashValue="cI8wKqYatzNiUucH+71HjeVtgEAFVKAlzEMzo4L7gehmrXYixgRa6VNPOQPw3iIH5OeU6sMKVJWSPB08Z05/JA==" saltValue="qrPhSIgS0UZEhGbPA70FSA==" spinCount="100000" sheet="1" objects="1" scenarios="1"/>
  <sortState ref="A6:GG49">
    <sortCondition ref="B6:B49"/>
    <sortCondition ref="C6:C49"/>
  </sortState>
  <mergeCells count="6">
    <mergeCell ref="H1:L1"/>
    <mergeCell ref="D58:L58"/>
    <mergeCell ref="D59:L59"/>
    <mergeCell ref="B2:K2"/>
    <mergeCell ref="D57:L57"/>
    <mergeCell ref="E3:L3"/>
  </mergeCells>
  <printOptions horizontalCentered="1"/>
  <pageMargins left="0" right="0" top="0.78740157480314965" bottom="0.39370078740157483" header="0" footer="0"/>
  <pageSetup paperSize="9" scale="75" firstPageNumber="20" fitToHeight="2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Załącznik A - Tonery 2020</vt:lpstr>
      <vt:lpstr>Załącznik B - Tonery 2020</vt:lpstr>
      <vt:lpstr>'Załącznik A - Tonery 2020'!Obszar_wydruku</vt:lpstr>
      <vt:lpstr>'Załącznik B - Tonery 2020'!Obszar_wydruku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Graeser</dc:creator>
  <cp:lastModifiedBy>Magdalena Wiśniewska</cp:lastModifiedBy>
  <cp:lastPrinted>2020-01-21T12:29:17Z</cp:lastPrinted>
  <dcterms:created xsi:type="dcterms:W3CDTF">2019-03-04T09:40:57Z</dcterms:created>
  <dcterms:modified xsi:type="dcterms:W3CDTF">2020-01-22T12:13:39Z</dcterms:modified>
</cp:coreProperties>
</file>