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6" windowHeight="7752"/>
  </bookViews>
  <sheets>
    <sheet name="załącznik nr 1 do oferty" sheetId="35" r:id="rId1"/>
    <sheet name="Arkusz1" sheetId="36" r:id="rId2"/>
  </sheets>
  <definedNames>
    <definedName name="_xlnm.Print_Titles" localSheetId="0">'załącznik nr 1 do oferty'!$1:$2</definedName>
  </definedNames>
  <calcPr calcId="145621"/>
</workbook>
</file>

<file path=xl/calcChain.xml><?xml version="1.0" encoding="utf-8"?>
<calcChain xmlns="http://schemas.openxmlformats.org/spreadsheetml/2006/main">
  <c r="J4" i="35" l="1"/>
  <c r="L4" i="35" s="1"/>
  <c r="J5" i="35"/>
  <c r="L5" i="35" s="1"/>
  <c r="J6" i="35"/>
  <c r="L6" i="35" s="1"/>
  <c r="J7" i="35"/>
  <c r="L7" i="35" s="1"/>
  <c r="J8" i="35"/>
  <c r="L8" i="35" s="1"/>
  <c r="J9" i="35"/>
  <c r="L9" i="35" s="1"/>
  <c r="J10" i="35"/>
  <c r="L10" i="35" s="1"/>
  <c r="J11" i="35"/>
  <c r="L11" i="35" s="1"/>
  <c r="J12" i="35"/>
  <c r="L12" i="35" s="1"/>
  <c r="J13" i="35"/>
  <c r="L13" i="35" s="1"/>
  <c r="J14" i="35"/>
  <c r="L14" i="35" s="1"/>
  <c r="J15" i="35"/>
  <c r="L15" i="35" s="1"/>
  <c r="J16" i="35"/>
  <c r="L16" i="35" s="1"/>
  <c r="J17" i="35"/>
  <c r="L17" i="35" s="1"/>
  <c r="J18" i="35"/>
  <c r="L18" i="35" s="1"/>
  <c r="J19" i="35"/>
  <c r="L19" i="35" s="1"/>
  <c r="J20" i="35"/>
  <c r="L20" i="35" s="1"/>
  <c r="J21" i="35"/>
  <c r="L21" i="35" s="1"/>
  <c r="J22" i="35"/>
  <c r="L22" i="35" s="1"/>
  <c r="J23" i="35"/>
  <c r="L23" i="35" s="1"/>
  <c r="J24" i="35"/>
  <c r="L24" i="35" s="1"/>
  <c r="J25" i="35"/>
  <c r="L25" i="35" s="1"/>
  <c r="J26" i="35"/>
  <c r="L26" i="35" s="1"/>
  <c r="J27" i="35"/>
  <c r="L27" i="35" s="1"/>
  <c r="J28" i="35"/>
  <c r="L28" i="35" s="1"/>
  <c r="J29" i="35"/>
  <c r="L29" i="35" s="1"/>
  <c r="J30" i="35"/>
  <c r="L30" i="35" s="1"/>
  <c r="J31" i="35"/>
  <c r="L31" i="35" s="1"/>
  <c r="J32" i="35"/>
  <c r="L32" i="35" s="1"/>
  <c r="J33" i="35"/>
  <c r="L33" i="35" s="1"/>
  <c r="J34" i="35"/>
  <c r="L34" i="35" s="1"/>
  <c r="J35" i="35"/>
  <c r="L35" i="35" s="1"/>
  <c r="J36" i="35"/>
  <c r="L36" i="35" s="1"/>
  <c r="J37" i="35"/>
  <c r="L37" i="35" s="1"/>
  <c r="J38" i="35"/>
  <c r="L38" i="35" s="1"/>
  <c r="J39" i="35"/>
  <c r="L39" i="35" s="1"/>
  <c r="J40" i="35"/>
  <c r="L40" i="35" s="1"/>
  <c r="J41" i="35"/>
  <c r="L41" i="35" s="1"/>
  <c r="J42" i="35"/>
  <c r="L42" i="35" s="1"/>
  <c r="J43" i="35"/>
  <c r="L43" i="35" s="1"/>
  <c r="J44" i="35"/>
  <c r="L44" i="35" s="1"/>
  <c r="J45" i="35"/>
  <c r="L45" i="35" s="1"/>
  <c r="J46" i="35"/>
  <c r="L46" i="35" s="1"/>
  <c r="J47" i="35"/>
  <c r="L47" i="35" s="1"/>
  <c r="J48" i="35"/>
  <c r="L48" i="35" s="1"/>
  <c r="J49" i="35"/>
  <c r="L49" i="35" s="1"/>
  <c r="J50" i="35"/>
  <c r="L50" i="35" s="1"/>
  <c r="J51" i="35"/>
  <c r="L51" i="35" s="1"/>
  <c r="J52" i="35"/>
  <c r="L52" i="35" s="1"/>
  <c r="J53" i="35"/>
  <c r="L53" i="35" s="1"/>
  <c r="J54" i="35"/>
  <c r="L54" i="35" s="1"/>
  <c r="J55" i="35"/>
  <c r="L55" i="35" s="1"/>
  <c r="J56" i="35"/>
  <c r="L56" i="35" s="1"/>
  <c r="J57" i="35"/>
  <c r="L57" i="35" s="1"/>
  <c r="J58" i="35"/>
  <c r="L58" i="35" s="1"/>
  <c r="J59" i="35"/>
  <c r="L59" i="35" s="1"/>
  <c r="J60" i="35"/>
  <c r="L60" i="35" s="1"/>
  <c r="J61" i="35"/>
  <c r="L61" i="35" s="1"/>
  <c r="J62" i="35"/>
  <c r="L62" i="35" s="1"/>
  <c r="J63" i="35"/>
  <c r="L63" i="35" s="1"/>
  <c r="J64" i="35"/>
  <c r="L64" i="35" s="1"/>
  <c r="J65" i="35"/>
  <c r="L65" i="35" s="1"/>
  <c r="J66" i="35"/>
  <c r="L66" i="35" s="1"/>
  <c r="J67" i="35"/>
  <c r="L67" i="35" s="1"/>
  <c r="J68" i="35"/>
  <c r="L68" i="35" s="1"/>
  <c r="J69" i="35"/>
  <c r="L69" i="35" s="1"/>
  <c r="J70" i="35"/>
  <c r="L70" i="35" s="1"/>
  <c r="J71" i="35"/>
  <c r="L71" i="35" s="1"/>
  <c r="J72" i="35"/>
  <c r="L72" i="35" s="1"/>
  <c r="J73" i="35"/>
  <c r="L73" i="35" s="1"/>
  <c r="J74" i="35"/>
  <c r="L74" i="35" s="1"/>
  <c r="J75" i="35"/>
  <c r="L75" i="35" s="1"/>
  <c r="J76" i="35"/>
  <c r="L76" i="35" s="1"/>
  <c r="J77" i="35"/>
  <c r="L77" i="35" s="1"/>
  <c r="J78" i="35"/>
  <c r="L78" i="35" s="1"/>
  <c r="J79" i="35"/>
  <c r="L79" i="35" s="1"/>
  <c r="J80" i="35"/>
  <c r="L80" i="35" s="1"/>
  <c r="J81" i="35"/>
  <c r="L81" i="35" s="1"/>
  <c r="J82" i="35"/>
  <c r="L82" i="35" s="1"/>
  <c r="J83" i="35"/>
  <c r="L83" i="35" s="1"/>
  <c r="J84" i="35"/>
  <c r="L84" i="35" s="1"/>
  <c r="J85" i="35"/>
  <c r="L85" i="35" s="1"/>
  <c r="J86" i="35"/>
  <c r="L86" i="35" s="1"/>
  <c r="J87" i="35"/>
  <c r="L87" i="35" s="1"/>
  <c r="J88" i="35"/>
  <c r="L88" i="35" s="1"/>
  <c r="J89" i="35"/>
  <c r="L89" i="35" s="1"/>
  <c r="J90" i="35"/>
  <c r="L90" i="35" s="1"/>
  <c r="J91" i="35"/>
  <c r="L91" i="35" s="1"/>
  <c r="J92" i="35"/>
  <c r="L92" i="35" s="1"/>
  <c r="J93" i="35"/>
  <c r="L93" i="35" s="1"/>
  <c r="J94" i="35"/>
  <c r="L94" i="35" s="1"/>
  <c r="J95" i="35"/>
  <c r="L95" i="35" s="1"/>
  <c r="J96" i="35"/>
  <c r="L96" i="35" s="1"/>
  <c r="J97" i="35"/>
  <c r="L97" i="35" s="1"/>
  <c r="J98" i="35"/>
  <c r="L98" i="35" s="1"/>
  <c r="J99" i="35"/>
  <c r="L99" i="35" s="1"/>
  <c r="J100" i="35"/>
  <c r="L100" i="35" s="1"/>
  <c r="J101" i="35"/>
  <c r="L101" i="35" s="1"/>
  <c r="J102" i="35"/>
  <c r="L102" i="35" s="1"/>
  <c r="J103" i="35"/>
  <c r="L103" i="35" s="1"/>
  <c r="J104" i="35"/>
  <c r="L104" i="35" s="1"/>
  <c r="J105" i="35"/>
  <c r="L105" i="35" s="1"/>
  <c r="J106" i="35"/>
  <c r="L106" i="35" s="1"/>
  <c r="J107" i="35"/>
  <c r="L107" i="35" s="1"/>
  <c r="J108" i="35"/>
  <c r="L108" i="35" s="1"/>
  <c r="J109" i="35"/>
  <c r="L109" i="35" s="1"/>
  <c r="J110" i="35"/>
  <c r="L110" i="35" s="1"/>
  <c r="J111" i="35"/>
  <c r="L111" i="35" s="1"/>
  <c r="J112" i="35"/>
  <c r="L112" i="35" s="1"/>
  <c r="J113" i="35"/>
  <c r="L113" i="35" s="1"/>
  <c r="J114" i="35"/>
  <c r="L114" i="35" s="1"/>
  <c r="J115" i="35"/>
  <c r="L115" i="35" s="1"/>
  <c r="J116" i="35"/>
  <c r="L116" i="35" s="1"/>
  <c r="J117" i="35"/>
  <c r="L117" i="35" s="1"/>
  <c r="J118" i="35"/>
  <c r="L118" i="35" s="1"/>
  <c r="J119" i="35"/>
  <c r="L119" i="35" s="1"/>
  <c r="J120" i="35"/>
  <c r="L120" i="35" s="1"/>
  <c r="J121" i="35"/>
  <c r="L121" i="35" s="1"/>
  <c r="J122" i="35"/>
  <c r="L122" i="35" s="1"/>
  <c r="J123" i="35"/>
  <c r="L123" i="35" s="1"/>
  <c r="J124" i="35"/>
  <c r="L124" i="35" s="1"/>
  <c r="J125" i="35"/>
  <c r="L125" i="35" s="1"/>
  <c r="J126" i="35"/>
  <c r="L126" i="35" s="1"/>
  <c r="J127" i="35"/>
  <c r="L127" i="35" s="1"/>
  <c r="J128" i="35"/>
  <c r="L128" i="35" s="1"/>
  <c r="J129" i="35"/>
  <c r="L129" i="35" s="1"/>
  <c r="J130" i="35"/>
  <c r="L130" i="35" s="1"/>
  <c r="J131" i="35"/>
  <c r="L131" i="35" s="1"/>
  <c r="J132" i="35"/>
  <c r="L132" i="35" s="1"/>
  <c r="J133" i="35"/>
  <c r="L133" i="35" s="1"/>
  <c r="J134" i="35"/>
  <c r="L134" i="35" s="1"/>
  <c r="J135" i="35"/>
  <c r="L135" i="35" s="1"/>
  <c r="J136" i="35"/>
  <c r="L136" i="35" s="1"/>
  <c r="J137" i="35"/>
  <c r="L137" i="35" s="1"/>
  <c r="J138" i="35"/>
  <c r="L138" i="35" s="1"/>
  <c r="J139" i="35"/>
  <c r="L139" i="35" s="1"/>
  <c r="J140" i="35"/>
  <c r="L140" i="35" s="1"/>
  <c r="J141" i="35"/>
  <c r="L141" i="35" s="1"/>
  <c r="J142" i="35"/>
  <c r="L142" i="35" s="1"/>
  <c r="J143" i="35"/>
  <c r="L143" i="35" s="1"/>
  <c r="J144" i="35"/>
  <c r="L144" i="35" s="1"/>
  <c r="J145" i="35"/>
  <c r="L145" i="35" s="1"/>
  <c r="J146" i="35"/>
  <c r="L146" i="35" s="1"/>
  <c r="J147" i="35"/>
  <c r="L147" i="35" s="1"/>
  <c r="J148" i="35"/>
  <c r="L148" i="35" s="1"/>
  <c r="J149" i="35"/>
  <c r="L149" i="35" s="1"/>
  <c r="J150" i="35"/>
  <c r="L150" i="35" s="1"/>
  <c r="J151" i="35"/>
  <c r="L151" i="35" s="1"/>
  <c r="J152" i="35"/>
  <c r="L152" i="35" s="1"/>
  <c r="J153" i="35"/>
  <c r="L153" i="35" s="1"/>
  <c r="M5" i="35"/>
  <c r="M6" i="35"/>
  <c r="M7" i="35"/>
  <c r="M8" i="35"/>
  <c r="M9" i="35"/>
  <c r="M10" i="35"/>
  <c r="M11" i="35"/>
  <c r="M12" i="35"/>
  <c r="M13" i="35"/>
  <c r="M14" i="35"/>
  <c r="M15" i="35"/>
  <c r="M16" i="35"/>
  <c r="M17" i="35"/>
  <c r="M18" i="35"/>
  <c r="M19" i="35"/>
  <c r="M20" i="35"/>
  <c r="M21" i="35"/>
  <c r="M22" i="35"/>
  <c r="M23" i="35"/>
  <c r="M24" i="35"/>
  <c r="M25" i="35"/>
  <c r="M26" i="35"/>
  <c r="M27" i="35"/>
  <c r="M28" i="35"/>
  <c r="M29" i="35"/>
  <c r="M30" i="35"/>
  <c r="M31" i="35"/>
  <c r="M32" i="35"/>
  <c r="M33" i="35"/>
  <c r="M34" i="35"/>
  <c r="M35" i="35"/>
  <c r="M36" i="35"/>
  <c r="M37" i="35"/>
  <c r="M38" i="35"/>
  <c r="M39" i="35"/>
  <c r="M40" i="35"/>
  <c r="M41" i="35"/>
  <c r="M42" i="35"/>
  <c r="M43" i="35"/>
  <c r="M44" i="35"/>
  <c r="M45" i="35"/>
  <c r="M46" i="35"/>
  <c r="M47" i="35"/>
  <c r="M48" i="35"/>
  <c r="M49" i="35"/>
  <c r="M50" i="35"/>
  <c r="M51" i="35"/>
  <c r="M52" i="35"/>
  <c r="M53" i="35"/>
  <c r="M54" i="35"/>
  <c r="M55" i="35"/>
  <c r="M56" i="35"/>
  <c r="M57" i="35"/>
  <c r="M58" i="35"/>
  <c r="M59" i="35"/>
  <c r="M60" i="35"/>
  <c r="M61" i="35"/>
  <c r="M62" i="35"/>
  <c r="M63" i="35"/>
  <c r="M64" i="35"/>
  <c r="M65" i="35"/>
  <c r="M66" i="35"/>
  <c r="M67" i="35"/>
  <c r="M68" i="35"/>
  <c r="M69" i="35"/>
  <c r="M70" i="35"/>
  <c r="M71" i="35"/>
  <c r="M72" i="35"/>
  <c r="M73" i="35"/>
  <c r="M74" i="35"/>
  <c r="M75" i="35"/>
  <c r="M76" i="35"/>
  <c r="M77" i="35"/>
  <c r="M78" i="35"/>
  <c r="M79" i="35"/>
  <c r="M80" i="35"/>
  <c r="M81" i="35"/>
  <c r="M82" i="35"/>
  <c r="M83" i="35"/>
  <c r="M84" i="35"/>
  <c r="M85" i="35"/>
  <c r="M86" i="35"/>
  <c r="M87" i="35"/>
  <c r="M88" i="35"/>
  <c r="M89" i="35"/>
  <c r="M90" i="35"/>
  <c r="M91" i="35"/>
  <c r="M92" i="35"/>
  <c r="M93" i="35"/>
  <c r="M94" i="35"/>
  <c r="M95" i="35"/>
  <c r="M96" i="35"/>
  <c r="M97" i="35"/>
  <c r="M98" i="35"/>
  <c r="M99" i="35"/>
  <c r="M100" i="35"/>
  <c r="M101" i="35"/>
  <c r="M102" i="35"/>
  <c r="M103" i="35"/>
  <c r="M104" i="35"/>
  <c r="M105" i="35"/>
  <c r="M106" i="35"/>
  <c r="M107" i="35"/>
  <c r="M108" i="35"/>
  <c r="M109" i="35"/>
  <c r="M110" i="35"/>
  <c r="M111" i="35"/>
  <c r="M112" i="35"/>
  <c r="M113" i="35"/>
  <c r="M114" i="35"/>
  <c r="M115" i="35"/>
  <c r="M116" i="35"/>
  <c r="M117" i="35"/>
  <c r="M118" i="35"/>
  <c r="M119" i="35"/>
  <c r="M120" i="35"/>
  <c r="M121" i="35"/>
  <c r="M122" i="35"/>
  <c r="M123" i="35"/>
  <c r="M124" i="35"/>
  <c r="M125" i="35"/>
  <c r="M126" i="35"/>
  <c r="M127" i="35"/>
  <c r="M128" i="35"/>
  <c r="M129" i="35"/>
  <c r="M130" i="35"/>
  <c r="M131" i="35"/>
  <c r="M132" i="35"/>
  <c r="M133" i="35"/>
  <c r="M134" i="35"/>
  <c r="M135" i="35"/>
  <c r="M136" i="35"/>
  <c r="M137" i="35"/>
  <c r="M138" i="35"/>
  <c r="M139" i="35"/>
  <c r="M140" i="35"/>
  <c r="M141" i="35"/>
  <c r="M142" i="35"/>
  <c r="M143" i="35"/>
  <c r="M144" i="35"/>
  <c r="M145" i="35"/>
  <c r="M146" i="35"/>
  <c r="M147" i="35"/>
  <c r="M148" i="35"/>
  <c r="M149" i="35"/>
  <c r="M150" i="35"/>
  <c r="M151" i="35"/>
  <c r="M152" i="35"/>
  <c r="M153" i="35"/>
  <c r="M4" i="35"/>
  <c r="M3" i="35"/>
  <c r="J3" i="35"/>
  <c r="L3" i="35" l="1"/>
  <c r="N3" i="35" s="1"/>
  <c r="N153" i="35"/>
  <c r="N151" i="35"/>
  <c r="N149" i="35"/>
  <c r="N147" i="35"/>
  <c r="N145" i="35"/>
  <c r="N143" i="35"/>
  <c r="N141" i="35"/>
  <c r="N139" i="35"/>
  <c r="N137" i="35"/>
  <c r="N107" i="35"/>
  <c r="N103" i="35"/>
  <c r="N99" i="35"/>
  <c r="N95" i="35"/>
  <c r="N91" i="35"/>
  <c r="N87" i="35"/>
  <c r="N83" i="35"/>
  <c r="N79" i="35"/>
  <c r="N75" i="35"/>
  <c r="N71" i="35"/>
  <c r="N67" i="35"/>
  <c r="N63" i="35"/>
  <c r="N59" i="35"/>
  <c r="N55" i="35"/>
  <c r="N51" i="35"/>
  <c r="N47" i="35"/>
  <c r="N43" i="35"/>
  <c r="N39" i="35"/>
  <c r="N35" i="35"/>
  <c r="N31" i="35"/>
  <c r="N27" i="35"/>
  <c r="N23" i="35"/>
  <c r="N19" i="35"/>
  <c r="N15" i="35"/>
  <c r="N11" i="35"/>
  <c r="N7" i="35"/>
  <c r="N129" i="35"/>
  <c r="N121" i="35"/>
  <c r="N113" i="35"/>
  <c r="N105" i="35"/>
  <c r="N97" i="35"/>
  <c r="N89" i="35"/>
  <c r="N81" i="35"/>
  <c r="N73" i="35"/>
  <c r="N65" i="35"/>
  <c r="N57" i="35"/>
  <c r="N49" i="35"/>
  <c r="N41" i="35"/>
  <c r="N33" i="35"/>
  <c r="N25" i="35"/>
  <c r="N17" i="35"/>
  <c r="N9" i="35"/>
  <c r="N4" i="35"/>
  <c r="N152" i="35"/>
  <c r="N150" i="35"/>
  <c r="N148" i="35"/>
  <c r="N146" i="35"/>
  <c r="N144" i="35"/>
  <c r="N142" i="35"/>
  <c r="N140" i="35"/>
  <c r="N138" i="35"/>
  <c r="N136" i="35"/>
  <c r="N134" i="35"/>
  <c r="N132" i="35"/>
  <c r="N130" i="35"/>
  <c r="N128" i="35"/>
  <c r="N126" i="35"/>
  <c r="N124" i="35"/>
  <c r="N122" i="35"/>
  <c r="N120" i="35"/>
  <c r="N118" i="35"/>
  <c r="N116" i="35"/>
  <c r="N114" i="35"/>
  <c r="N112" i="35"/>
  <c r="N110" i="35"/>
  <c r="N106" i="35"/>
  <c r="N102" i="35"/>
  <c r="N98" i="35"/>
  <c r="N94" i="35"/>
  <c r="N90" i="35"/>
  <c r="N86" i="35"/>
  <c r="N82" i="35"/>
  <c r="N78" i="35"/>
  <c r="N74" i="35"/>
  <c r="N70" i="35"/>
  <c r="N66" i="35"/>
  <c r="N62" i="35"/>
  <c r="N58" i="35"/>
  <c r="N54" i="35"/>
  <c r="N50" i="35"/>
  <c r="N46" i="35"/>
  <c r="N42" i="35"/>
  <c r="N38" i="35"/>
  <c r="N34" i="35"/>
  <c r="N30" i="35"/>
  <c r="N26" i="35"/>
  <c r="N22" i="35"/>
  <c r="N20" i="35"/>
  <c r="N18" i="35"/>
  <c r="N14" i="35"/>
  <c r="N12" i="35"/>
  <c r="N10" i="35"/>
  <c r="J154" i="35"/>
  <c r="N6" i="35"/>
  <c r="N135" i="35"/>
  <c r="N133" i="35"/>
  <c r="N131" i="35"/>
  <c r="N127" i="35"/>
  <c r="N125" i="35"/>
  <c r="N123" i="35"/>
  <c r="N119" i="35"/>
  <c r="N117" i="35"/>
  <c r="N115" i="35"/>
  <c r="N111" i="35"/>
  <c r="N108" i="35"/>
  <c r="N104" i="35"/>
  <c r="N100" i="35"/>
  <c r="N96" i="35"/>
  <c r="N92" i="35"/>
  <c r="N88" i="35"/>
  <c r="N84" i="35"/>
  <c r="N80" i="35"/>
  <c r="N76" i="35"/>
  <c r="N72" i="35"/>
  <c r="N68" i="35"/>
  <c r="N64" i="35"/>
  <c r="N60" i="35"/>
  <c r="N56" i="35"/>
  <c r="N52" i="35"/>
  <c r="N48" i="35"/>
  <c r="N44" i="35"/>
  <c r="N40" i="35"/>
  <c r="N36" i="35"/>
  <c r="N32" i="35"/>
  <c r="N28" i="35"/>
  <c r="N24" i="35"/>
  <c r="N16" i="35"/>
  <c r="N8" i="35"/>
  <c r="N109" i="35"/>
  <c r="N101" i="35"/>
  <c r="N93" i="35"/>
  <c r="N85" i="35"/>
  <c r="N77" i="35"/>
  <c r="N69" i="35"/>
  <c r="N61" i="35"/>
  <c r="N53" i="35"/>
  <c r="N45" i="35"/>
  <c r="N37" i="35"/>
  <c r="N29" i="35"/>
  <c r="N21" i="35"/>
  <c r="N13" i="35"/>
  <c r="N5" i="35"/>
  <c r="L154" i="35" l="1"/>
  <c r="N154" i="35"/>
</calcChain>
</file>

<file path=xl/sharedStrings.xml><?xml version="1.0" encoding="utf-8"?>
<sst xmlns="http://schemas.openxmlformats.org/spreadsheetml/2006/main" count="485" uniqueCount="310">
  <si>
    <t xml:space="preserve">Arkusz spisu z natury bl. </t>
  </si>
  <si>
    <t>Skoroszyt plastik. A4 z perforacją</t>
  </si>
  <si>
    <t>Blok biurowy A4 (kratka)</t>
  </si>
  <si>
    <t xml:space="preserve">Linijka </t>
  </si>
  <si>
    <t>Skoroszyt plastikowy A4</t>
  </si>
  <si>
    <t>Blok biurowy A5 (kratka)</t>
  </si>
  <si>
    <t>Spinacze biurowe duże  50mm</t>
  </si>
  <si>
    <t>Spinacze biurowe małe 28 mm</t>
  </si>
  <si>
    <t>Spinacze biurowe w kształcie X</t>
  </si>
  <si>
    <t>Nici lniane szare (szpagat)</t>
  </si>
  <si>
    <t>Sznur plastikowy 2000 m</t>
  </si>
  <si>
    <t>Szpilki do dziurkacza Argo HP2</t>
  </si>
  <si>
    <t>Nożyczki</t>
  </si>
  <si>
    <t>Taśma klejąca dwustronna 50mm</t>
  </si>
  <si>
    <t xml:space="preserve">Taśma klejąca szeroka 48mm </t>
  </si>
  <si>
    <t>Dziurkacz duży</t>
  </si>
  <si>
    <t>Okładka „ofertówka L” A4</t>
  </si>
  <si>
    <t>Dziurkacz mały</t>
  </si>
  <si>
    <t>Okładka do dyplomów (zielone)</t>
  </si>
  <si>
    <t xml:space="preserve">Taśma typu gęsia skórka </t>
  </si>
  <si>
    <t>Teczka do akt osobowych A4 (zielone)</t>
  </si>
  <si>
    <t>Teczka kartonowa A4, na gumkę</t>
  </si>
  <si>
    <t>Ołówki z gumką</t>
  </si>
  <si>
    <t xml:space="preserve">Papier  biały A4 gruby 250g/m2 </t>
  </si>
  <si>
    <t>Teczka plastikowa A4 na gumkę</t>
  </si>
  <si>
    <t>Grafity do ołówka 0,5 mm H op.</t>
  </si>
  <si>
    <t xml:space="preserve">Papier  kolorowy A4  160g/m2 </t>
  </si>
  <si>
    <t>Teczka plastikowa A4, wiązana,</t>
  </si>
  <si>
    <t>Grzbiety do bindowania 10mm</t>
  </si>
  <si>
    <t xml:space="preserve">Papier biały A3 80g/m2   </t>
  </si>
  <si>
    <t>Teczka skrzydłowa z rzepami A4</t>
  </si>
  <si>
    <t>Grzbiety do bindowania 14mm</t>
  </si>
  <si>
    <t xml:space="preserve">Papier biały A4 80g/m2 </t>
  </si>
  <si>
    <t>Temperówka metalowa</t>
  </si>
  <si>
    <t xml:space="preserve">Papier biały A4 średni 160g/m2 </t>
  </si>
  <si>
    <t>Grzbiety do bindowania 22mm</t>
  </si>
  <si>
    <t xml:space="preserve">Papier biały A5 80g/m2  </t>
  </si>
  <si>
    <t>Gumka do ścierania</t>
  </si>
  <si>
    <t>Typ 10 - ZSZYWKI op.</t>
  </si>
  <si>
    <t xml:space="preserve">Identyfikator , holder </t>
  </si>
  <si>
    <t>Typ 24/6 - ZSZYWKI  op.</t>
  </si>
  <si>
    <t xml:space="preserve">Igły do nici lnianych </t>
  </si>
  <si>
    <t xml:space="preserve">Wąsy do skoroszytów op. </t>
  </si>
  <si>
    <t>Kalka maszynowa czarna op.</t>
  </si>
  <si>
    <t>Płyta CD-R</t>
  </si>
  <si>
    <t>Karta drogowa Sm-101 bl.</t>
  </si>
  <si>
    <t xml:space="preserve">Karton biały arkusz </t>
  </si>
  <si>
    <t>Płyta DVD-R</t>
  </si>
  <si>
    <t>Klej szkolny w tubie</t>
  </si>
  <si>
    <t>Klej typu super glue</t>
  </si>
  <si>
    <t>Podkład na biurko (przezroczyste)</t>
  </si>
  <si>
    <t>Klej w sztyfcie</t>
  </si>
  <si>
    <t>Podkład pod myszkę</t>
  </si>
  <si>
    <t>Klipy do akt 19mm</t>
  </si>
  <si>
    <t>Podkład z klipem A4</t>
  </si>
  <si>
    <t>Klipy do akt 32mm</t>
  </si>
  <si>
    <t>Podkład z okładką A4</t>
  </si>
  <si>
    <t>Klipy do akt 41mm</t>
  </si>
  <si>
    <t>Podkład z okładką A5</t>
  </si>
  <si>
    <t>Klipy do akt 51mm</t>
  </si>
  <si>
    <t>Podkładki do dziurkacza ARGO HP2</t>
  </si>
  <si>
    <t>Koperta  brązowa 28x40x4 cm</t>
  </si>
  <si>
    <t>Pojemnik na kostkę papierową</t>
  </si>
  <si>
    <t>Zakładki indeksujące</t>
  </si>
  <si>
    <t>Koperta B4 brązowa,  25 x 35,53cm</t>
  </si>
  <si>
    <t xml:space="preserve">Potwierdzenie odbioru ZPO </t>
  </si>
  <si>
    <t>Koperta B5 biała, ok. 17,6 x 25 cm</t>
  </si>
  <si>
    <t xml:space="preserve">Półka  na dokumenty </t>
  </si>
  <si>
    <t>Zeszyt w kratkę  A5, 16 kartkowe</t>
  </si>
  <si>
    <t>Koperta B5 brązowa, ok. 17,6 x 25 cm</t>
  </si>
  <si>
    <t>Zeszyt w kratkę A4, 96 kartkowe</t>
  </si>
  <si>
    <t>Zeszyt w kratkę A5, 32 kartkowe</t>
  </si>
  <si>
    <t>Koperta E4 szara, ok. 28 x 40 cm</t>
  </si>
  <si>
    <t>Rozszywacz</t>
  </si>
  <si>
    <t>Zeszyt w kratkę A5, 60 kartkowe</t>
  </si>
  <si>
    <t>Koperta z bąbelkami  CD</t>
  </si>
  <si>
    <t xml:space="preserve">Segregator A4,  3,5 cm. </t>
  </si>
  <si>
    <t>Zeszyt w kratkę A5, 96 kartkowe</t>
  </si>
  <si>
    <t>Koperta z bąbelkami A4</t>
  </si>
  <si>
    <t>Segregator A4,  5 cm</t>
  </si>
  <si>
    <t>Korektor w długopisie</t>
  </si>
  <si>
    <t>Segregator A4,  7 cm.</t>
  </si>
  <si>
    <t xml:space="preserve">Segregator A5,  5 cm. </t>
  </si>
  <si>
    <t>Zszywacz duży</t>
  </si>
  <si>
    <t xml:space="preserve">Segregator A5, 7 cm. </t>
  </si>
  <si>
    <t>Koszulki foliowe A5 (100 szt./op.)</t>
  </si>
  <si>
    <t>Skoroszyt tekturowy A4, ½  oczkowy</t>
  </si>
  <si>
    <t>Zszywki 9/10 op.</t>
  </si>
  <si>
    <t>Książka (teczka) do podpisu</t>
  </si>
  <si>
    <t>Skoroszyt tekturowy A4  zwykły</t>
  </si>
  <si>
    <t>Zwilżacz glicerynowy</t>
  </si>
  <si>
    <t>Koszulki foliowe A4 krystaliczne (100 szt./op.)</t>
  </si>
  <si>
    <t>Taśma kasowa 57 mm</t>
  </si>
  <si>
    <t>Etykiety samoprz. (105x37) opakowanie 100 arkuszy</t>
  </si>
  <si>
    <t>Folia do laminatora A4 opakowanie 100szt.</t>
  </si>
  <si>
    <t>Grzbiety do bindowania 16mm</t>
  </si>
  <si>
    <t>Legitymacja służbowa OS-221</t>
  </si>
  <si>
    <t>Cienkopis (tusz czarny)</t>
  </si>
  <si>
    <t>Cienkopis (tusz czerwony)</t>
  </si>
  <si>
    <t>Cienkopis (tusz niebieski)</t>
  </si>
  <si>
    <t>Cienkopis (tusz zielony)</t>
  </si>
  <si>
    <t xml:space="preserve">Długopis leżący, z łańcuszkiem (tusz niebieski) </t>
  </si>
  <si>
    <t>Długopis na wkłady Zenith(tusz niebieski)</t>
  </si>
  <si>
    <t>Mazak (tusz czerwony)</t>
  </si>
  <si>
    <t>Mazak (tusz zielony)</t>
  </si>
  <si>
    <t>Taśma klejąca dwustronna  24mm</t>
  </si>
  <si>
    <t>Przekładki kartonowe 1-5</t>
  </si>
  <si>
    <t>Przekładki kartonowe 1-12</t>
  </si>
  <si>
    <t>Przekładki kartonowe 1-31</t>
  </si>
  <si>
    <t>WARTOŚĆ</t>
  </si>
  <si>
    <t>Mazak (tusz  czarny)</t>
  </si>
  <si>
    <t>Notes karteczki  (żółte)</t>
  </si>
  <si>
    <t xml:space="preserve">Okładki do bindowania foliowe </t>
  </si>
  <si>
    <t>Okładki do bindowania karton (zielone)</t>
  </si>
  <si>
    <t>Pinezki</t>
  </si>
  <si>
    <t xml:space="preserve">Pinezki do tablic korkowych </t>
  </si>
  <si>
    <t xml:space="preserve">Poduszki do pieczątek </t>
  </si>
  <si>
    <t>Taśma klejąca wąska 18mm</t>
  </si>
  <si>
    <t>Teczka kartonowa  wiązana</t>
  </si>
  <si>
    <t xml:space="preserve">Tusz do numeratorów </t>
  </si>
  <si>
    <t>Typ 24/8 op.- ZSZYWKI op.</t>
  </si>
  <si>
    <t xml:space="preserve">Wkład do  Trodat 4911 </t>
  </si>
  <si>
    <t xml:space="preserve">Wkład do  Trodat 4912 </t>
  </si>
  <si>
    <t xml:space="preserve">Wkład do  Trodat 4913 </t>
  </si>
  <si>
    <t xml:space="preserve">Wkład do cienkopisu UMR-85 </t>
  </si>
  <si>
    <t xml:space="preserve">Wkład do datownika Datuś </t>
  </si>
  <si>
    <t>Wkład do długopisu "długie" (tusz niebieski)</t>
  </si>
  <si>
    <t>Wkład do długopisu "krótkie" (tusz niebieski)</t>
  </si>
  <si>
    <t xml:space="preserve">Wkład do długopisu ZENITH </t>
  </si>
  <si>
    <t xml:space="preserve">Wkład do numeratora Rainer B6K </t>
  </si>
  <si>
    <t xml:space="preserve">Wkład do Trodat 4810 </t>
  </si>
  <si>
    <t xml:space="preserve">Wkład do Trodat 5460 </t>
  </si>
  <si>
    <t>Wkład żelowy do pilot G-1 (tusz niebieski, zielony)</t>
  </si>
  <si>
    <t>Zszywacz typu 10</t>
  </si>
  <si>
    <t>Zszywacz typu 24/6</t>
  </si>
  <si>
    <t>Koperta wzmacniana 300x460x40</t>
  </si>
  <si>
    <t>Przybornik na biurko</t>
  </si>
  <si>
    <t>I</t>
  </si>
  <si>
    <t>II</t>
  </si>
  <si>
    <t>Etykiety samoprz. (70x25,4) opakowanie 100 arkuszy</t>
  </si>
  <si>
    <t>Nazwa</t>
  </si>
  <si>
    <t xml:space="preserve">Mazak do płyt CD </t>
  </si>
  <si>
    <t>Format A4, wielokopia, min. 60 kart w bloku</t>
  </si>
  <si>
    <t>Tusz na bazie wody, obudowa plastikowa, zatyczka w kolorze tuszu, mocna, oprawiona w metal końcówka, grubość linii 0,4mm</t>
  </si>
  <si>
    <t>Rolka papierowa ofsetowa szerokość 57 mm, długość 25 m</t>
  </si>
  <si>
    <t>Transparentna obudowa ze skuwką i klipsem w kolorze tuszu, tusz wodoodporny średnica kulki 0,7 mm, kulka z mosiądzu niklowanego (BNP)</t>
  </si>
  <si>
    <t>Na wymienne wkłady, podstawa z taśmą samoprzylepną, łańcuszek(sprężynka) plastykowa</t>
  </si>
  <si>
    <t xml:space="preserve">Długopis stojący, z łańcuszkiem(tusz niebieski) </t>
  </si>
  <si>
    <t>Długopis  żelowy  (tusz niebieski)</t>
  </si>
  <si>
    <t>Metalowy dziurkuje jednorazowo minimum 65 kartek, z miarką formatów A5, A4</t>
  </si>
  <si>
    <t>Metalowy dziurkuje jednorazowo minum 25 kartek, z miarką formatów A4, A5</t>
  </si>
  <si>
    <t>Format A4, o grubości  minimum 80µm</t>
  </si>
  <si>
    <t>W opakowaniu minimum 12 lasek</t>
  </si>
  <si>
    <t>Wykonane z mocnego, sztywnego i przezroczystego PVC, przeznaczone na karty plastikowe o wymiarach 87x54mm</t>
  </si>
  <si>
    <t>Format A4, czarna kopia, w opakowaniu 100 kart</t>
  </si>
  <si>
    <t>Biały, format A1, minimum 160gr</t>
  </si>
  <si>
    <t>Pojemność około 2ml</t>
  </si>
  <si>
    <t>Metalowe, galwanizowane, pakowane po 12 sztuk</t>
  </si>
  <si>
    <t>Rozszerzane boki i dno, z paskiem samoklejącym, bardzo mocny papier, 150 gr</t>
  </si>
  <si>
    <t>Samoklejąca z paskiem</t>
  </si>
  <si>
    <t>Zaklejane na mokro</t>
  </si>
  <si>
    <t>Z folią bąbelkową wewnątrz, wymiar koperty zewnętrzny 200x175mm</t>
  </si>
  <si>
    <t>Z folią bąbelkową wewnątrz, format A4</t>
  </si>
  <si>
    <t>Kostka biurowa kolorowa/biała</t>
  </si>
  <si>
    <t>Na dokumenty do podpisu z przegrodkami, rozszerzany grzbiet</t>
  </si>
  <si>
    <t>Przezroczysta, plastikowa, o długości 30 cm</t>
  </si>
  <si>
    <t>Marker (czarny)</t>
  </si>
  <si>
    <t>Tusz na bazie wody, końcówka odporna na rozwarstwienie, grubość linii 1 mm, wysoka odporność na wysychanie z tuszem czarnym</t>
  </si>
  <si>
    <t>Tusz na bazie wody, końcówka odporna na rozwarstwienie, grubość linii 1 mm, wysoka odporność na wysychanie z tuszem czerwonym</t>
  </si>
  <si>
    <t>Tusz na bazie wody, końcówka odporna na rozwarstwienie, grubość linii 1 mm, wysoka odporność na wysychanie z tuszem zielonym</t>
  </si>
  <si>
    <t>Foliopis, nieścieralny, grubość linii 0,7mm</t>
  </si>
  <si>
    <t>Bloczki samoprzylepne o wymiarach 76x76mm, 100 karteczek w opakowaniu, żołte</t>
  </si>
  <si>
    <t>Bloczki samoprzylepne o wymiarach 38x51mm, 100 karteczek w opakowaniu, żołte</t>
  </si>
  <si>
    <t>Długość 20 cm, ostrze ze stali nierdzewnej</t>
  </si>
  <si>
    <t>Noż biurowy z wysuwanym ostrzem, szerokośc ostrza 9mm, długość ostrza 75mm</t>
  </si>
  <si>
    <t>Foliowe, przezroczyste, format A4, 100 sztuk w opakowaniu</t>
  </si>
  <si>
    <t>Niełamliwy grafit HB, zatemperowany</t>
  </si>
  <si>
    <t>Srebrne w opakowaniu 50 sztuk</t>
  </si>
  <si>
    <t>Kolorowe bułeczki w opakowaniu 30 sztuk</t>
  </si>
  <si>
    <t>Pojemność 700 MB</t>
  </si>
  <si>
    <t>Pojemność 4,7 GB</t>
  </si>
  <si>
    <t>Standardowe</t>
  </si>
  <si>
    <t>Format A4, mechanizm zaciskowy</t>
  </si>
  <si>
    <t>Format A5, mechanizm zaciskowy</t>
  </si>
  <si>
    <t>Plastikowe</t>
  </si>
  <si>
    <t>Wymiar około 8x12cm, z tuszem niebieskim</t>
  </si>
  <si>
    <t>Białe, zgodnie z KPA, samoklejące z paskiem, symbol KPA-5-S/OL</t>
  </si>
  <si>
    <t>Standardowy</t>
  </si>
  <si>
    <t>Pierwsza strona ½ A4, tektura bezkwasowa</t>
  </si>
  <si>
    <t>Tektura bezkwasowa, wewnątrz wąs do wpinania dokumentów</t>
  </si>
  <si>
    <t>Do wpinania, twardy PVC, boczny pasek do opisania, grubość 150µm(przód przezroczysty) i 160µm (tył kolorowy), perforacja umożliwiająca wpięcie do segregatora z dowolnym ringiem</t>
  </si>
  <si>
    <t>Niewpinany, twardy PVC, boczny pasek do opisania, grubość 150µm(przód przezroczysty) i 160µm (tył kolorowy)</t>
  </si>
  <si>
    <t>Metalowe 50mm, w opakowaniu 100szt.</t>
  </si>
  <si>
    <t>Metalowe 28mm, w opakowaniu 100 sztuk</t>
  </si>
  <si>
    <t>Metalowe 41 mm. W opakowaniu 50 sztuk</t>
  </si>
  <si>
    <t>Bolce metalowe do dziurkacza Argo HP2</t>
  </si>
  <si>
    <t>Piankowa do montażu drobnych elementów, długość 3m</t>
  </si>
  <si>
    <t>Nieprzezroczysta, długość 10m</t>
  </si>
  <si>
    <t>Taśma pakowa polipropylenowa, klej kauczukowy, grubość 25µm, brązowa do zaklejania kartonow, długość 60m</t>
  </si>
  <si>
    <t>Przezroczysta długość 30y</t>
  </si>
  <si>
    <t>Matowa, można po niej pisać, po naklejeniu niewidoczna, łatwo się odkleja, nie uszkadza powierzchni, szerokosć 19mm, długość 33 m</t>
  </si>
  <si>
    <t>Karton pokryty skóropodobnym tworzywem, wewnątrz 3 przekladki ABC, grzbiet usztywniony</t>
  </si>
  <si>
    <t>Standardowa, tektura bezkwasowa biało-szara</t>
  </si>
  <si>
    <t>Tektura bezkwasowa, biała, typu Beskidplus, wymiary 320x250x50mm, 3 zakładki chroniące przed wypadaniem</t>
  </si>
  <si>
    <t>Standardowa, różne kolory, zakladki chroniące przed wypadaniem</t>
  </si>
  <si>
    <t>Tektura twarda pokryta ekologiczna folia PP, szerokość grzbietu 35mm</t>
  </si>
  <si>
    <t>Jednootworowa w ksztalcie klina</t>
  </si>
  <si>
    <t>Stalowe galwanizowane, w opakowaniu 1000 sztuk</t>
  </si>
  <si>
    <t>Mechanizm skoroszytowy, w opakowaniu 25 sztuk</t>
  </si>
  <si>
    <t>Z niebieskim tuszem</t>
  </si>
  <si>
    <t>Kolory: niebieski, czarny, czerwony</t>
  </si>
  <si>
    <t>Z niebieskim tuszem, 14,2-14,6cm typu LE009</t>
  </si>
  <si>
    <t>Z niebieskim tuszem, 10,7cm, typu LE015</t>
  </si>
  <si>
    <t>Wielkopojemny, z końcówką NS z kulką 1mm,długość lini pisania ok. 6500m, metalowy, kolory niebieski, czarny typu Kamet</t>
  </si>
  <si>
    <t>Kolory: niebieski, zielony</t>
  </si>
  <si>
    <t>Mix kolorów, 12x45 mm, ilość fiszek  5x25</t>
  </si>
  <si>
    <t>Standardowy, mały</t>
  </si>
  <si>
    <t>Do zszywania jednorazowo 30 kartek</t>
  </si>
  <si>
    <t>Do zszywania jednorazowo 110 kartek</t>
  </si>
  <si>
    <t>Stalowe galwanizowane, op. 1000 szt.</t>
  </si>
  <si>
    <t>Nietoksyczny, atest PZH, nie pozostawia tłustych plam, śr. 55mm, poj. 20 ml, typu Donau</t>
  </si>
  <si>
    <t>Do palców z gąbką do nasączania wodą</t>
  </si>
  <si>
    <t>L-DS-220 biała RBD duble bag 220 gr, security system</t>
  </si>
  <si>
    <t>A4 maxi, biały karton 160g/m2, kolorowe indeksy wzmocnione folią, karta informacyjno-opisowa, pasek z multiperforacją, typu Esselte Mylar</t>
  </si>
  <si>
    <t>Do kserowania i wydruków czarnych,  kolorowych 250 ark. w ryzie, białość 153+/-3CIE</t>
  </si>
  <si>
    <t xml:space="preserve">Do kserowania i wydruków czarnych,  kolorowych 250 ark. w ryzie, różne kolory </t>
  </si>
  <si>
    <t>Do kserowania i wydruków czarnych,  kolorowych 500 ark. w ryzie, , 153+/-3CIE</t>
  </si>
  <si>
    <t>Do kserowania i wydruków czarnych,  kolorowych 500 ark. w ryzie,  białość 153+/-3CIE</t>
  </si>
  <si>
    <t>Do kserowania i wydruków czarnych,  kolorowych 250 ark. w ryzie,  białość 153+/-3CIE</t>
  </si>
  <si>
    <t>Zakreślacz tekstu Donau D-Text</t>
  </si>
  <si>
    <t>Datownik Trodat 4810</t>
  </si>
  <si>
    <t>Tusz do pieczątek Colop</t>
  </si>
  <si>
    <t>Ilość</t>
  </si>
  <si>
    <t>Opis wymagań</t>
  </si>
  <si>
    <t>Format A4, klejone od góry w kratkę, 100 stron</t>
  </si>
  <si>
    <t>Format A5, klejone od góry w kratkę, 100 stron</t>
  </si>
  <si>
    <t>Na wymienne wkłady, metalowy łańcuszek z samoprzylepną podstawką w ksztalcie kulki</t>
  </si>
  <si>
    <t>Transparentna obudowa ze skuwką i klipsem, średnica kulki 0,7 mm,  z wkładem z niebieskim tuszem, długość pisania 1300m</t>
  </si>
  <si>
    <t>Na wymienne wkłady tupu zenith, automatyczny, solidny metalowy klip i przycisk, z wkładem z niebieskim  tuszem</t>
  </si>
  <si>
    <t>Format A4, podzielony na nalepki o wymiarach 70x25,4mm, w opakowaniu 100 arkuszy</t>
  </si>
  <si>
    <t>Format A4, podzielony na nalepki o wymiarach 105x37mm, w opakowaniu 100 arkuszy</t>
  </si>
  <si>
    <t>Doskonale wyciera ołówek nie naruszając struktury papieru, nie rozmazuje ołówka, pakowana w kartonowa osłonkę, wymiary około 39-43 mm</t>
  </si>
  <si>
    <t>Długość około 20 cm, z uchem umożliwiającym przewlekanie nici lnianych z pozycji w ofercie</t>
  </si>
  <si>
    <t>Wysokiej jakości, zawiera PVP, do papieru, kartonu, zdjeć, zmywalny i niebrudzący, pojemność minimum 21g</t>
  </si>
  <si>
    <t>Korektor do precyzyjnego korygowania, szybkoschnący, bezpieczna skuwka, nie zawiera szkodzliwych substancji, grubość linii około 1,2 mm</t>
  </si>
  <si>
    <t>Nieklejone karteczki jako wkład dopojemników w pozycji podanej w ofercie, wymiar 83x83x75mm</t>
  </si>
  <si>
    <t>Otwierane u góry, folia PP, przezroczyste, pasują do każdego segregatora, grubość 75µm, w opakowaniu 100 sztuk</t>
  </si>
  <si>
    <t>Otwierane u gory, folia PP, przezroczyste, grubość 50µm, w opakowaniu 100 sztuk</t>
  </si>
  <si>
    <t>Twarde czarne okładki z wytłoczonym godlem, symbol druku OS-221</t>
  </si>
  <si>
    <t>Permanentny, szybkoschnacy, nieplamiący tusz, do pisania po różnych rodzajach powierzchni, gruba okrągła końcówka, grubość linii 2-4mm, tusz czarny</t>
  </si>
  <si>
    <t>Nici na szpuli, długość minimum 120 m, waga 100g</t>
  </si>
  <si>
    <t>Twarda okładka o fakturze skóry, z paskiem, koloru zielonego</t>
  </si>
  <si>
    <t>Z wkładem z kostki biurowej o wymiarach 83x83x75mm</t>
  </si>
  <si>
    <t>Szuflada na biurko, wykonana z trwałego transparentnego polistyrenu, możliwość łaczenia</t>
  </si>
  <si>
    <t>Format A4, foliowany grzbiet 3,5 cm, 2 ringi w odległości 8cm</t>
  </si>
  <si>
    <t>Format A4, foliowany grzbiet 5cm, 2 ringi w odległości 8cm</t>
  </si>
  <si>
    <t>Format A4, foliowany grzbiet 7cm, 2 ringi w odległości 8cm</t>
  </si>
  <si>
    <t>Format A5, foliowany grzbiet 5cm, 2 ringi w odległości 8cm</t>
  </si>
  <si>
    <t>Format A5, foliowany grzbiet 7cm, 2 ringi w odległości 8cm</t>
  </si>
  <si>
    <t>Sznur rolniczy w szpuli, do pakowania i wiązania dokumentów, 2000mb</t>
  </si>
  <si>
    <t>Olejowy do pieczątek metalowych, koloru niebieskiego</t>
  </si>
  <si>
    <t>Na okładce wzór- obraz przeznaczony do biur lub jednolity kolorowy</t>
  </si>
  <si>
    <t>Metalowy, czarny, 4 przegrody, wym.153x103x100, typu Q-connect set</t>
  </si>
  <si>
    <t>………………………………..</t>
  </si>
  <si>
    <t>…………………………………………………………………..</t>
  </si>
  <si>
    <t>Miejscowość i data</t>
  </si>
  <si>
    <t>Podpis/y osoby/osób upoważnionej/ych do reprezentowania</t>
  </si>
  <si>
    <t>Klips archiwizacyjny op.</t>
  </si>
  <si>
    <t>Format A5, z nadrukiem serii i numeracją kart, 100 kart w bloczku, układ rubryk jak w kartach Stolgraf k-59</t>
  </si>
  <si>
    <t>III</t>
  </si>
  <si>
    <t>IV</t>
  </si>
  <si>
    <t>V</t>
  </si>
  <si>
    <t>VI</t>
  </si>
  <si>
    <t>VII</t>
  </si>
  <si>
    <t>Cena jednostkowa netto</t>
  </si>
  <si>
    <t>Stawka podatku VAT</t>
  </si>
  <si>
    <r>
      <t xml:space="preserve">Datownik automatyczny </t>
    </r>
    <r>
      <rPr>
        <b/>
        <sz val="10"/>
        <rFont val="Arial"/>
        <family val="2"/>
        <charset val="238"/>
      </rPr>
      <t>Trodat 4810</t>
    </r>
    <r>
      <rPr>
        <sz val="10"/>
        <rFont val="Arial"/>
        <family val="2"/>
        <charset val="238"/>
      </rPr>
      <t>, z wkładem z niebieskim  tuszem, na pasujące wymienne wkłady podane w pozycji, w ofercie</t>
    </r>
  </si>
  <si>
    <t>Długopis transparentny (niebieski)</t>
  </si>
  <si>
    <r>
      <t xml:space="preserve">Wydajny tusz </t>
    </r>
    <r>
      <rPr>
        <b/>
        <sz val="10"/>
        <rFont val="Arial"/>
        <family val="2"/>
        <charset val="238"/>
      </rPr>
      <t xml:space="preserve">COLOP </t>
    </r>
    <r>
      <rPr>
        <sz val="10"/>
        <rFont val="Arial"/>
        <family val="2"/>
        <charset val="238"/>
      </rPr>
      <t>o pojemności 25 ml, do pieczątek polimerowych i gumowych, kolory: niebieski, czarny, czerwony.</t>
    </r>
  </si>
  <si>
    <r>
      <t xml:space="preserve">Zakreślacz </t>
    </r>
    <r>
      <rPr>
        <b/>
        <sz val="10"/>
        <rFont val="Arial"/>
        <family val="2"/>
        <charset val="238"/>
      </rPr>
      <t>Donau D-Text, t</t>
    </r>
    <r>
      <rPr>
        <sz val="10"/>
        <rFont val="Arial"/>
        <family val="2"/>
        <charset val="238"/>
      </rPr>
      <t>usz na bazie wody do pisania na wszystkich rodzajach papieru, duża odporność na wysychanie obudowa plastykowa w kolorze tuszu, gumowane boki obudowy nie rozmazuje się, szerokość linii 1-5mm, ścięta końcówka, różne kolory</t>
    </r>
  </si>
  <si>
    <r>
      <rPr>
        <b/>
        <sz val="10"/>
        <color theme="1"/>
        <rFont val="Arial"/>
        <family val="2"/>
        <charset val="238"/>
      </rPr>
      <t>Na okładce wzór- obraz przeznaczony do biur lub jednolity kolorowy, t</t>
    </r>
    <r>
      <rPr>
        <sz val="10"/>
        <color theme="1"/>
        <rFont val="Arial"/>
        <family val="2"/>
        <charset val="238"/>
      </rPr>
      <t>warda okładka</t>
    </r>
  </si>
  <si>
    <r>
      <rPr>
        <b/>
        <sz val="10"/>
        <color theme="1"/>
        <rFont val="Arial"/>
        <family val="2"/>
        <charset val="238"/>
      </rPr>
      <t>Na okładce wzór- obraz przeznaczony do biur lub jednolity kolorowy</t>
    </r>
    <r>
      <rPr>
        <sz val="10"/>
        <color theme="1"/>
        <rFont val="Arial"/>
        <family val="2"/>
        <charset val="238"/>
      </rPr>
      <t>, twarda okładka</t>
    </r>
  </si>
  <si>
    <t>Dwuczęściowy, plastikowy klips umożliwiajacy przechowywanie dokumentów, długość wąsów 10 cm, w opakowaniu 100 szt., rączka ułatwiajaca przenoszenie dokumentów</t>
  </si>
  <si>
    <t>Nóż biurowy</t>
  </si>
  <si>
    <t>Kartonowe, zielone, formatu A4, faktura skóry, 100 sztuk w opakowaniu</t>
  </si>
  <si>
    <t>Krystaliczna folia PVC, rozmiar 50x70cm</t>
  </si>
  <si>
    <t>Zwilżaczka wodna</t>
  </si>
  <si>
    <t>Pojemność około 50 ml, atest PZH</t>
  </si>
  <si>
    <t>Standardowe, zielone, plastikowe, 1 szt.</t>
  </si>
  <si>
    <t>Sztywna folia PVC, Format A4, przezroczysta, 1 szt.</t>
  </si>
  <si>
    <t xml:space="preserve">Papier pakowy </t>
  </si>
  <si>
    <t>Bardzo mocny papier pakowy o brązowej barwie, jednostronnie gładzony, wykonany z materiałów o wysokiej wytrzymałości mechanicznej, wymiar arkusza 100x130cm, gramatura minimum 40g, 1 ark.</t>
  </si>
  <si>
    <t>VIII</t>
  </si>
  <si>
    <t>Lp.</t>
  </si>
  <si>
    <t>IX</t>
  </si>
  <si>
    <t>X</t>
  </si>
  <si>
    <t>J. m.</t>
  </si>
  <si>
    <t>XI</t>
  </si>
  <si>
    <t>blok</t>
  </si>
  <si>
    <t>szt.</t>
  </si>
  <si>
    <t>op.</t>
  </si>
  <si>
    <t>komplet</t>
  </si>
  <si>
    <t>ryza</t>
  </si>
  <si>
    <t>Wartość netto         (kol. V x VI)</t>
  </si>
  <si>
    <t>Wartość brutto    (kol. VII + IX)</t>
  </si>
  <si>
    <t>Wartość podatku VAT (kol. VII x VIII)</t>
  </si>
  <si>
    <t>Cena jedn. brutto  (kol. V + % pod VAT z kol.  VIII)</t>
  </si>
  <si>
    <t>Łączna wartość podatku VAT</t>
  </si>
  <si>
    <t>Łączna wartość netto</t>
  </si>
  <si>
    <t>Łączna wartość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</si>
</sst>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9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1"/>
      <name val="Czcionka tekstu podstawowego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Czcionka tekstu podstawowego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wrapText="1"/>
    </xf>
    <xf numFmtId="1" fontId="7" fillId="2" borderId="1" xfId="0" applyNumberFormat="1" applyFont="1" applyFill="1" applyBorder="1"/>
    <xf numFmtId="0" fontId="7" fillId="2" borderId="1" xfId="0" applyFont="1" applyFill="1" applyBorder="1"/>
    <xf numFmtId="0" fontId="3" fillId="2" borderId="1" xfId="2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wrapText="1"/>
    </xf>
    <xf numFmtId="1" fontId="3" fillId="2" borderId="1" xfId="0" applyNumberFormat="1" applyFont="1" applyFill="1" applyBorder="1"/>
    <xf numFmtId="0" fontId="3" fillId="2" borderId="1" xfId="0" applyFont="1" applyFill="1" applyBorder="1"/>
    <xf numFmtId="0" fontId="8" fillId="2" borderId="1" xfId="0" applyFont="1" applyFill="1" applyBorder="1"/>
    <xf numFmtId="0" fontId="11" fillId="2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" fontId="7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0" xfId="0" applyFont="1"/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/>
    <xf numFmtId="0" fontId="14" fillId="3" borderId="1" xfId="0" applyFont="1" applyFill="1" applyBorder="1"/>
    <xf numFmtId="0" fontId="16" fillId="3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0" fillId="0" borderId="0" xfId="0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Normalny" xfId="0" builtinId="0"/>
    <cellStyle name="Normalny 2" xfId="2"/>
    <cellStyle name="Normalny 3" xfId="1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2"/>
  <sheetViews>
    <sheetView tabSelected="1" zoomScaleNormal="100" workbookViewId="0">
      <selection activeCell="L160" sqref="L160"/>
    </sheetView>
  </sheetViews>
  <sheetFormatPr defaultRowHeight="13.8"/>
  <cols>
    <col min="1" max="1" width="3.5" style="28" bestFit="1" customWidth="1"/>
    <col min="2" max="2" width="22.59765625" customWidth="1"/>
    <col min="3" max="3" width="24" customWidth="1"/>
    <col min="4" max="4" width="7.09765625" hidden="1" customWidth="1"/>
    <col min="5" max="5" width="2.19921875" hidden="1" customWidth="1"/>
    <col min="6" max="6" width="6.59765625" style="36" bestFit="1" customWidth="1"/>
    <col min="7" max="7" width="8.69921875" customWidth="1"/>
    <col min="8" max="8" width="10.5" hidden="1" customWidth="1"/>
    <col min="9" max="9" width="10.5" style="25" customWidth="1"/>
    <col min="10" max="10" width="13.09765625" bestFit="1" customWidth="1"/>
    <col min="11" max="11" width="7.09765625" customWidth="1"/>
    <col min="12" max="12" width="11.8984375" customWidth="1"/>
    <col min="13" max="13" width="10.59765625" bestFit="1" customWidth="1"/>
    <col min="14" max="14" width="14.09765625" customWidth="1"/>
  </cols>
  <sheetData>
    <row r="1" spans="1:14" ht="55.2">
      <c r="A1" s="2" t="s">
        <v>293</v>
      </c>
      <c r="B1" s="2" t="s">
        <v>140</v>
      </c>
      <c r="C1" s="3" t="s">
        <v>233</v>
      </c>
      <c r="D1" s="4" t="s">
        <v>137</v>
      </c>
      <c r="E1" s="4" t="s">
        <v>138</v>
      </c>
      <c r="F1" s="29" t="s">
        <v>296</v>
      </c>
      <c r="G1" s="3" t="s">
        <v>274</v>
      </c>
      <c r="H1" s="5" t="s">
        <v>109</v>
      </c>
      <c r="I1" s="23" t="s">
        <v>232</v>
      </c>
      <c r="J1" s="3" t="s">
        <v>303</v>
      </c>
      <c r="K1" s="3" t="s">
        <v>275</v>
      </c>
      <c r="L1" s="3" t="s">
        <v>305</v>
      </c>
      <c r="M1" s="3" t="s">
        <v>306</v>
      </c>
      <c r="N1" s="3" t="s">
        <v>304</v>
      </c>
    </row>
    <row r="2" spans="1:14">
      <c r="A2" s="27" t="s">
        <v>137</v>
      </c>
      <c r="B2" s="6" t="s">
        <v>138</v>
      </c>
      <c r="C2" s="7" t="s">
        <v>269</v>
      </c>
      <c r="D2" s="8"/>
      <c r="E2" s="8"/>
      <c r="F2" s="30" t="s">
        <v>270</v>
      </c>
      <c r="G2" s="7" t="s">
        <v>271</v>
      </c>
      <c r="H2" s="9"/>
      <c r="I2" s="24" t="s">
        <v>272</v>
      </c>
      <c r="J2" s="7" t="s">
        <v>273</v>
      </c>
      <c r="K2" s="7" t="s">
        <v>292</v>
      </c>
      <c r="L2" s="7" t="s">
        <v>294</v>
      </c>
      <c r="M2" s="7" t="s">
        <v>295</v>
      </c>
      <c r="N2" s="7" t="s">
        <v>297</v>
      </c>
    </row>
    <row r="3" spans="1:14" ht="26.4">
      <c r="A3" s="27">
        <v>1</v>
      </c>
      <c r="B3" s="10" t="s">
        <v>0</v>
      </c>
      <c r="C3" s="11" t="s">
        <v>142</v>
      </c>
      <c r="D3" s="12"/>
      <c r="E3" s="12"/>
      <c r="F3" s="22" t="s">
        <v>298</v>
      </c>
      <c r="G3" s="51"/>
      <c r="H3" s="13"/>
      <c r="I3" s="21">
        <v>10</v>
      </c>
      <c r="J3" s="31">
        <f>ROUND(G3*I3,2)</f>
        <v>0</v>
      </c>
      <c r="K3" s="41"/>
      <c r="L3" s="32">
        <f>ROUND(J3*K3,2)</f>
        <v>0</v>
      </c>
      <c r="M3" s="32">
        <f>ROUND(G3*(K3+1),2)</f>
        <v>0</v>
      </c>
      <c r="N3" s="32">
        <f>ROUND(J3+L3,2)</f>
        <v>0</v>
      </c>
    </row>
    <row r="4" spans="1:14" ht="26.4">
      <c r="A4" s="27">
        <v>2</v>
      </c>
      <c r="B4" s="14" t="s">
        <v>2</v>
      </c>
      <c r="C4" s="11" t="s">
        <v>234</v>
      </c>
      <c r="D4" s="12"/>
      <c r="E4" s="12"/>
      <c r="F4" s="22" t="s">
        <v>299</v>
      </c>
      <c r="G4" s="51"/>
      <c r="H4" s="13"/>
      <c r="I4" s="21">
        <v>35</v>
      </c>
      <c r="J4" s="31">
        <f t="shared" ref="J4:J67" si="0">ROUND(G4*I4,2)</f>
        <v>0</v>
      </c>
      <c r="K4" s="41"/>
      <c r="L4" s="32">
        <f t="shared" ref="L4:L67" si="1">ROUND(J4*K4,2)</f>
        <v>0</v>
      </c>
      <c r="M4" s="32">
        <f>ROUND(G4*(K4+1),2)</f>
        <v>0</v>
      </c>
      <c r="N4" s="32">
        <f t="shared" ref="N4:N67" si="2">ROUND(J4+L4,2)</f>
        <v>0</v>
      </c>
    </row>
    <row r="5" spans="1:14" ht="26.4">
      <c r="A5" s="27">
        <v>3</v>
      </c>
      <c r="B5" s="14" t="s">
        <v>5</v>
      </c>
      <c r="C5" s="11" t="s">
        <v>235</v>
      </c>
      <c r="D5" s="12"/>
      <c r="E5" s="12"/>
      <c r="F5" s="22" t="s">
        <v>299</v>
      </c>
      <c r="G5" s="51"/>
      <c r="H5" s="13"/>
      <c r="I5" s="21">
        <v>48</v>
      </c>
      <c r="J5" s="31">
        <f t="shared" si="0"/>
        <v>0</v>
      </c>
      <c r="K5" s="41"/>
      <c r="L5" s="32">
        <f t="shared" si="1"/>
        <v>0</v>
      </c>
      <c r="M5" s="32">
        <f t="shared" ref="M5:M68" si="3">ROUND(G5*(K5+1),2)</f>
        <v>0</v>
      </c>
      <c r="N5" s="32">
        <f t="shared" si="2"/>
        <v>0</v>
      </c>
    </row>
    <row r="6" spans="1:14" ht="66">
      <c r="A6" s="27">
        <v>4</v>
      </c>
      <c r="B6" s="14" t="s">
        <v>97</v>
      </c>
      <c r="C6" s="11" t="s">
        <v>143</v>
      </c>
      <c r="D6" s="12"/>
      <c r="E6" s="12"/>
      <c r="F6" s="22" t="s">
        <v>299</v>
      </c>
      <c r="G6" s="51"/>
      <c r="H6" s="13"/>
      <c r="I6" s="21">
        <v>139</v>
      </c>
      <c r="J6" s="31">
        <f t="shared" si="0"/>
        <v>0</v>
      </c>
      <c r="K6" s="41"/>
      <c r="L6" s="32">
        <f t="shared" si="1"/>
        <v>0</v>
      </c>
      <c r="M6" s="32">
        <f t="shared" si="3"/>
        <v>0</v>
      </c>
      <c r="N6" s="32">
        <f t="shared" si="2"/>
        <v>0</v>
      </c>
    </row>
    <row r="7" spans="1:14" ht="66">
      <c r="A7" s="27">
        <v>5</v>
      </c>
      <c r="B7" s="14" t="s">
        <v>98</v>
      </c>
      <c r="C7" s="11" t="s">
        <v>143</v>
      </c>
      <c r="D7" s="12"/>
      <c r="E7" s="12"/>
      <c r="F7" s="22" t="s">
        <v>299</v>
      </c>
      <c r="G7" s="51"/>
      <c r="H7" s="13"/>
      <c r="I7" s="21">
        <v>145</v>
      </c>
      <c r="J7" s="31">
        <f>ROUND(G7*I7,2)</f>
        <v>0</v>
      </c>
      <c r="K7" s="41"/>
      <c r="L7" s="32">
        <f t="shared" si="1"/>
        <v>0</v>
      </c>
      <c r="M7" s="32">
        <f>ROUND(G7*(K7+1),2)</f>
        <v>0</v>
      </c>
      <c r="N7" s="32">
        <f t="shared" si="2"/>
        <v>0</v>
      </c>
    </row>
    <row r="8" spans="1:14" ht="66">
      <c r="A8" s="27">
        <v>6</v>
      </c>
      <c r="B8" s="14" t="s">
        <v>99</v>
      </c>
      <c r="C8" s="11" t="s">
        <v>143</v>
      </c>
      <c r="D8" s="12"/>
      <c r="E8" s="12"/>
      <c r="F8" s="22" t="s">
        <v>299</v>
      </c>
      <c r="G8" s="51"/>
      <c r="H8" s="13"/>
      <c r="I8" s="21">
        <v>80</v>
      </c>
      <c r="J8" s="31">
        <f t="shared" si="0"/>
        <v>0</v>
      </c>
      <c r="K8" s="41"/>
      <c r="L8" s="32">
        <f t="shared" si="1"/>
        <v>0</v>
      </c>
      <c r="M8" s="32">
        <f t="shared" si="3"/>
        <v>0</v>
      </c>
      <c r="N8" s="32">
        <f t="shared" si="2"/>
        <v>0</v>
      </c>
    </row>
    <row r="9" spans="1:14" ht="66">
      <c r="A9" s="27">
        <v>7</v>
      </c>
      <c r="B9" s="14" t="s">
        <v>100</v>
      </c>
      <c r="C9" s="11" t="s">
        <v>143</v>
      </c>
      <c r="D9" s="12"/>
      <c r="E9" s="12"/>
      <c r="F9" s="22" t="s">
        <v>299</v>
      </c>
      <c r="G9" s="51"/>
      <c r="H9" s="13"/>
      <c r="I9" s="21">
        <v>120</v>
      </c>
      <c r="J9" s="31">
        <f t="shared" si="0"/>
        <v>0</v>
      </c>
      <c r="K9" s="41"/>
      <c r="L9" s="32">
        <f t="shared" si="1"/>
        <v>0</v>
      </c>
      <c r="M9" s="32">
        <f t="shared" si="3"/>
        <v>0</v>
      </c>
      <c r="N9" s="32">
        <f t="shared" si="2"/>
        <v>0</v>
      </c>
    </row>
    <row r="10" spans="1:14" ht="39.6">
      <c r="A10" s="27">
        <v>8</v>
      </c>
      <c r="B10" s="14" t="s">
        <v>92</v>
      </c>
      <c r="C10" s="11" t="s">
        <v>144</v>
      </c>
      <c r="D10" s="12"/>
      <c r="E10" s="12"/>
      <c r="F10" s="22" t="s">
        <v>299</v>
      </c>
      <c r="G10" s="51"/>
      <c r="H10" s="13"/>
      <c r="I10" s="21">
        <v>367</v>
      </c>
      <c r="J10" s="31">
        <f t="shared" si="0"/>
        <v>0</v>
      </c>
      <c r="K10" s="41"/>
      <c r="L10" s="32">
        <f t="shared" si="1"/>
        <v>0</v>
      </c>
      <c r="M10" s="32">
        <f t="shared" si="3"/>
        <v>0</v>
      </c>
      <c r="N10" s="32">
        <f t="shared" si="2"/>
        <v>0</v>
      </c>
    </row>
    <row r="11" spans="1:14" ht="66">
      <c r="A11" s="27">
        <v>9</v>
      </c>
      <c r="B11" s="14" t="s">
        <v>230</v>
      </c>
      <c r="C11" s="15" t="s">
        <v>276</v>
      </c>
      <c r="D11" s="16"/>
      <c r="E11" s="16"/>
      <c r="F11" s="22" t="s">
        <v>299</v>
      </c>
      <c r="G11" s="51"/>
      <c r="H11" s="17"/>
      <c r="I11" s="22">
        <v>109</v>
      </c>
      <c r="J11" s="31">
        <f t="shared" si="0"/>
        <v>0</v>
      </c>
      <c r="K11" s="41"/>
      <c r="L11" s="32">
        <f t="shared" si="1"/>
        <v>0</v>
      </c>
      <c r="M11" s="32">
        <f t="shared" si="3"/>
        <v>0</v>
      </c>
      <c r="N11" s="32">
        <f t="shared" si="2"/>
        <v>0</v>
      </c>
    </row>
    <row r="12" spans="1:14" ht="66">
      <c r="A12" s="27">
        <v>10</v>
      </c>
      <c r="B12" s="14" t="s">
        <v>148</v>
      </c>
      <c r="C12" s="11" t="s">
        <v>145</v>
      </c>
      <c r="D12" s="12"/>
      <c r="E12" s="12"/>
      <c r="F12" s="22" t="s">
        <v>299</v>
      </c>
      <c r="G12" s="51"/>
      <c r="H12" s="13"/>
      <c r="I12" s="21">
        <v>567</v>
      </c>
      <c r="J12" s="31">
        <f t="shared" si="0"/>
        <v>0</v>
      </c>
      <c r="K12" s="41"/>
      <c r="L12" s="32">
        <f t="shared" si="1"/>
        <v>0</v>
      </c>
      <c r="M12" s="32">
        <f t="shared" si="3"/>
        <v>0</v>
      </c>
      <c r="N12" s="32">
        <f t="shared" si="2"/>
        <v>0</v>
      </c>
    </row>
    <row r="13" spans="1:14" ht="66">
      <c r="A13" s="27">
        <v>11</v>
      </c>
      <c r="B13" s="14" t="s">
        <v>101</v>
      </c>
      <c r="C13" s="11" t="s">
        <v>146</v>
      </c>
      <c r="D13" s="12"/>
      <c r="E13" s="12"/>
      <c r="F13" s="22" t="s">
        <v>299</v>
      </c>
      <c r="G13" s="51"/>
      <c r="H13" s="13"/>
      <c r="I13" s="21">
        <v>44</v>
      </c>
      <c r="J13" s="31">
        <f t="shared" si="0"/>
        <v>0</v>
      </c>
      <c r="K13" s="41"/>
      <c r="L13" s="32">
        <f t="shared" si="1"/>
        <v>0</v>
      </c>
      <c r="M13" s="32">
        <f t="shared" si="3"/>
        <v>0</v>
      </c>
      <c r="N13" s="32">
        <f t="shared" si="2"/>
        <v>0</v>
      </c>
    </row>
    <row r="14" spans="1:14" ht="52.8">
      <c r="A14" s="27">
        <v>12</v>
      </c>
      <c r="B14" s="14" t="s">
        <v>147</v>
      </c>
      <c r="C14" s="11" t="s">
        <v>236</v>
      </c>
      <c r="D14" s="12"/>
      <c r="E14" s="12"/>
      <c r="F14" s="22" t="s">
        <v>299</v>
      </c>
      <c r="G14" s="51"/>
      <c r="H14" s="13"/>
      <c r="I14" s="21">
        <v>76</v>
      </c>
      <c r="J14" s="31">
        <f t="shared" si="0"/>
        <v>0</v>
      </c>
      <c r="K14" s="41"/>
      <c r="L14" s="32">
        <f t="shared" si="1"/>
        <v>0</v>
      </c>
      <c r="M14" s="32">
        <f t="shared" si="3"/>
        <v>0</v>
      </c>
      <c r="N14" s="32">
        <f t="shared" si="2"/>
        <v>0</v>
      </c>
    </row>
    <row r="15" spans="1:14" ht="66">
      <c r="A15" s="27">
        <v>13</v>
      </c>
      <c r="B15" s="14" t="s">
        <v>277</v>
      </c>
      <c r="C15" s="11" t="s">
        <v>237</v>
      </c>
      <c r="D15" s="12"/>
      <c r="E15" s="12"/>
      <c r="F15" s="22" t="s">
        <v>299</v>
      </c>
      <c r="G15" s="51"/>
      <c r="H15" s="13"/>
      <c r="I15" s="21">
        <v>467</v>
      </c>
      <c r="J15" s="31">
        <f t="shared" si="0"/>
        <v>0</v>
      </c>
      <c r="K15" s="41"/>
      <c r="L15" s="32">
        <f t="shared" si="1"/>
        <v>0</v>
      </c>
      <c r="M15" s="32">
        <f t="shared" si="3"/>
        <v>0</v>
      </c>
      <c r="N15" s="32">
        <f t="shared" si="2"/>
        <v>0</v>
      </c>
    </row>
    <row r="16" spans="1:14" ht="52.8">
      <c r="A16" s="27">
        <v>14</v>
      </c>
      <c r="B16" s="14" t="s">
        <v>102</v>
      </c>
      <c r="C16" s="11" t="s">
        <v>238</v>
      </c>
      <c r="D16" s="12"/>
      <c r="E16" s="12"/>
      <c r="F16" s="22" t="s">
        <v>299</v>
      </c>
      <c r="G16" s="51"/>
      <c r="H16" s="13"/>
      <c r="I16" s="21">
        <v>85</v>
      </c>
      <c r="J16" s="31">
        <f t="shared" si="0"/>
        <v>0</v>
      </c>
      <c r="K16" s="41"/>
      <c r="L16" s="32">
        <f t="shared" si="1"/>
        <v>0</v>
      </c>
      <c r="M16" s="32">
        <f t="shared" si="3"/>
        <v>0</v>
      </c>
      <c r="N16" s="32">
        <f t="shared" si="2"/>
        <v>0</v>
      </c>
    </row>
    <row r="17" spans="1:14" ht="52.8">
      <c r="A17" s="27">
        <v>15</v>
      </c>
      <c r="B17" s="14" t="s">
        <v>15</v>
      </c>
      <c r="C17" s="11" t="s">
        <v>149</v>
      </c>
      <c r="D17" s="12"/>
      <c r="E17" s="12"/>
      <c r="F17" s="22" t="s">
        <v>299</v>
      </c>
      <c r="G17" s="51"/>
      <c r="H17" s="13"/>
      <c r="I17" s="21">
        <v>20</v>
      </c>
      <c r="J17" s="31">
        <f t="shared" si="0"/>
        <v>0</v>
      </c>
      <c r="K17" s="41"/>
      <c r="L17" s="32">
        <f t="shared" si="1"/>
        <v>0</v>
      </c>
      <c r="M17" s="32">
        <f t="shared" si="3"/>
        <v>0</v>
      </c>
      <c r="N17" s="32">
        <f t="shared" si="2"/>
        <v>0</v>
      </c>
    </row>
    <row r="18" spans="1:14" ht="39.6">
      <c r="A18" s="27">
        <v>16</v>
      </c>
      <c r="B18" s="14" t="s">
        <v>17</v>
      </c>
      <c r="C18" s="11" t="s">
        <v>150</v>
      </c>
      <c r="D18" s="12"/>
      <c r="E18" s="12"/>
      <c r="F18" s="22" t="s">
        <v>299</v>
      </c>
      <c r="G18" s="51"/>
      <c r="H18" s="13"/>
      <c r="I18" s="21">
        <v>60</v>
      </c>
      <c r="J18" s="31">
        <f t="shared" si="0"/>
        <v>0</v>
      </c>
      <c r="K18" s="41"/>
      <c r="L18" s="32">
        <f t="shared" si="1"/>
        <v>0</v>
      </c>
      <c r="M18" s="32">
        <f t="shared" si="3"/>
        <v>0</v>
      </c>
      <c r="N18" s="32">
        <f t="shared" si="2"/>
        <v>0</v>
      </c>
    </row>
    <row r="19" spans="1:14" ht="52.8">
      <c r="A19" s="27">
        <v>17</v>
      </c>
      <c r="B19" s="10" t="s">
        <v>139</v>
      </c>
      <c r="C19" s="11" t="s">
        <v>239</v>
      </c>
      <c r="D19" s="12"/>
      <c r="E19" s="12"/>
      <c r="F19" s="22" t="s">
        <v>300</v>
      </c>
      <c r="G19" s="51"/>
      <c r="H19" s="13"/>
      <c r="I19" s="21">
        <v>23</v>
      </c>
      <c r="J19" s="31">
        <f t="shared" si="0"/>
        <v>0</v>
      </c>
      <c r="K19" s="41"/>
      <c r="L19" s="32">
        <f t="shared" si="1"/>
        <v>0</v>
      </c>
      <c r="M19" s="32">
        <f t="shared" si="3"/>
        <v>0</v>
      </c>
      <c r="N19" s="32">
        <f t="shared" si="2"/>
        <v>0</v>
      </c>
    </row>
    <row r="20" spans="1:14" ht="52.8">
      <c r="A20" s="27">
        <v>18</v>
      </c>
      <c r="B20" s="14" t="s">
        <v>93</v>
      </c>
      <c r="C20" s="11" t="s">
        <v>240</v>
      </c>
      <c r="D20" s="12"/>
      <c r="E20" s="12"/>
      <c r="F20" s="22" t="s">
        <v>300</v>
      </c>
      <c r="G20" s="51"/>
      <c r="H20" s="13"/>
      <c r="I20" s="21">
        <v>11</v>
      </c>
      <c r="J20" s="31">
        <f t="shared" si="0"/>
        <v>0</v>
      </c>
      <c r="K20" s="41"/>
      <c r="L20" s="32">
        <f t="shared" si="1"/>
        <v>0</v>
      </c>
      <c r="M20" s="32">
        <f t="shared" si="3"/>
        <v>0</v>
      </c>
      <c r="N20" s="32">
        <f t="shared" si="2"/>
        <v>0</v>
      </c>
    </row>
    <row r="21" spans="1:14" ht="26.4">
      <c r="A21" s="27">
        <v>19</v>
      </c>
      <c r="B21" s="10" t="s">
        <v>94</v>
      </c>
      <c r="C21" s="11" t="s">
        <v>151</v>
      </c>
      <c r="D21" s="12"/>
      <c r="E21" s="12"/>
      <c r="F21" s="22" t="s">
        <v>300</v>
      </c>
      <c r="G21" s="51"/>
      <c r="H21" s="13"/>
      <c r="I21" s="21">
        <v>3</v>
      </c>
      <c r="J21" s="31">
        <f t="shared" si="0"/>
        <v>0</v>
      </c>
      <c r="K21" s="41"/>
      <c r="L21" s="32">
        <f t="shared" si="1"/>
        <v>0</v>
      </c>
      <c r="M21" s="32">
        <f t="shared" si="3"/>
        <v>0</v>
      </c>
      <c r="N21" s="32">
        <f t="shared" si="2"/>
        <v>0</v>
      </c>
    </row>
    <row r="22" spans="1:14" ht="26.4">
      <c r="A22" s="27">
        <v>20</v>
      </c>
      <c r="B22" s="14" t="s">
        <v>25</v>
      </c>
      <c r="C22" s="11" t="s">
        <v>152</v>
      </c>
      <c r="D22" s="12"/>
      <c r="E22" s="12"/>
      <c r="F22" s="22" t="s">
        <v>300</v>
      </c>
      <c r="G22" s="51"/>
      <c r="H22" s="13"/>
      <c r="I22" s="21">
        <v>23</v>
      </c>
      <c r="J22" s="31">
        <f t="shared" si="0"/>
        <v>0</v>
      </c>
      <c r="K22" s="41"/>
      <c r="L22" s="32">
        <f t="shared" si="1"/>
        <v>0</v>
      </c>
      <c r="M22" s="32">
        <f t="shared" si="3"/>
        <v>0</v>
      </c>
      <c r="N22" s="32">
        <f t="shared" si="2"/>
        <v>0</v>
      </c>
    </row>
    <row r="23" spans="1:14" ht="26.4">
      <c r="A23" s="27">
        <v>21</v>
      </c>
      <c r="B23" s="10" t="s">
        <v>28</v>
      </c>
      <c r="C23" s="11" t="s">
        <v>288</v>
      </c>
      <c r="D23" s="12"/>
      <c r="E23" s="12"/>
      <c r="F23" s="22" t="s">
        <v>299</v>
      </c>
      <c r="G23" s="51"/>
      <c r="H23" s="13"/>
      <c r="I23" s="21">
        <v>13</v>
      </c>
      <c r="J23" s="31">
        <f t="shared" si="0"/>
        <v>0</v>
      </c>
      <c r="K23" s="41"/>
      <c r="L23" s="32">
        <f t="shared" si="1"/>
        <v>0</v>
      </c>
      <c r="M23" s="32">
        <f t="shared" si="3"/>
        <v>0</v>
      </c>
      <c r="N23" s="32">
        <f t="shared" si="2"/>
        <v>0</v>
      </c>
    </row>
    <row r="24" spans="1:14" ht="26.4">
      <c r="A24" s="27">
        <v>22</v>
      </c>
      <c r="B24" s="10" t="s">
        <v>31</v>
      </c>
      <c r="C24" s="11" t="s">
        <v>288</v>
      </c>
      <c r="D24" s="12"/>
      <c r="E24" s="12"/>
      <c r="F24" s="22" t="s">
        <v>299</v>
      </c>
      <c r="G24" s="51"/>
      <c r="H24" s="13"/>
      <c r="I24" s="21">
        <v>13</v>
      </c>
      <c r="J24" s="31">
        <f t="shared" si="0"/>
        <v>0</v>
      </c>
      <c r="K24" s="41"/>
      <c r="L24" s="32">
        <f t="shared" si="1"/>
        <v>0</v>
      </c>
      <c r="M24" s="32">
        <f t="shared" si="3"/>
        <v>0</v>
      </c>
      <c r="N24" s="32">
        <f t="shared" si="2"/>
        <v>0</v>
      </c>
    </row>
    <row r="25" spans="1:14" ht="26.4">
      <c r="A25" s="27">
        <v>23</v>
      </c>
      <c r="B25" s="10" t="s">
        <v>95</v>
      </c>
      <c r="C25" s="11" t="s">
        <v>288</v>
      </c>
      <c r="D25" s="12"/>
      <c r="E25" s="12"/>
      <c r="F25" s="22" t="s">
        <v>299</v>
      </c>
      <c r="G25" s="51"/>
      <c r="H25" s="13"/>
      <c r="I25" s="21">
        <v>13</v>
      </c>
      <c r="J25" s="31">
        <f t="shared" si="0"/>
        <v>0</v>
      </c>
      <c r="K25" s="41"/>
      <c r="L25" s="32">
        <f t="shared" si="1"/>
        <v>0</v>
      </c>
      <c r="M25" s="32">
        <f t="shared" si="3"/>
        <v>0</v>
      </c>
      <c r="N25" s="32">
        <f t="shared" si="2"/>
        <v>0</v>
      </c>
    </row>
    <row r="26" spans="1:14" ht="26.4">
      <c r="A26" s="27">
        <v>24</v>
      </c>
      <c r="B26" s="10" t="s">
        <v>35</v>
      </c>
      <c r="C26" s="11" t="s">
        <v>288</v>
      </c>
      <c r="D26" s="12"/>
      <c r="E26" s="12"/>
      <c r="F26" s="22" t="s">
        <v>299</v>
      </c>
      <c r="G26" s="51"/>
      <c r="H26" s="13"/>
      <c r="I26" s="21">
        <v>13</v>
      </c>
      <c r="J26" s="31">
        <f t="shared" si="0"/>
        <v>0</v>
      </c>
      <c r="K26" s="41"/>
      <c r="L26" s="32">
        <f t="shared" si="1"/>
        <v>0</v>
      </c>
      <c r="M26" s="32">
        <f t="shared" si="3"/>
        <v>0</v>
      </c>
      <c r="N26" s="32">
        <f t="shared" si="2"/>
        <v>0</v>
      </c>
    </row>
    <row r="27" spans="1:14" ht="79.2">
      <c r="A27" s="27">
        <v>25</v>
      </c>
      <c r="B27" s="14" t="s">
        <v>37</v>
      </c>
      <c r="C27" s="11" t="s">
        <v>241</v>
      </c>
      <c r="D27" s="12"/>
      <c r="E27" s="12"/>
      <c r="F27" s="22" t="s">
        <v>299</v>
      </c>
      <c r="G27" s="51"/>
      <c r="H27" s="13"/>
      <c r="I27" s="21">
        <v>107</v>
      </c>
      <c r="J27" s="31">
        <f t="shared" si="0"/>
        <v>0</v>
      </c>
      <c r="K27" s="41"/>
      <c r="L27" s="32">
        <f t="shared" si="1"/>
        <v>0</v>
      </c>
      <c r="M27" s="32">
        <f t="shared" si="3"/>
        <v>0</v>
      </c>
      <c r="N27" s="32">
        <f t="shared" si="2"/>
        <v>0</v>
      </c>
    </row>
    <row r="28" spans="1:14" ht="66">
      <c r="A28" s="27">
        <v>26</v>
      </c>
      <c r="B28" s="14" t="s">
        <v>39</v>
      </c>
      <c r="C28" s="11" t="s">
        <v>153</v>
      </c>
      <c r="D28" s="12"/>
      <c r="E28" s="12"/>
      <c r="F28" s="22" t="s">
        <v>299</v>
      </c>
      <c r="G28" s="51"/>
      <c r="H28" s="13"/>
      <c r="I28" s="21">
        <v>81</v>
      </c>
      <c r="J28" s="31">
        <f t="shared" si="0"/>
        <v>0</v>
      </c>
      <c r="K28" s="41"/>
      <c r="L28" s="32">
        <f t="shared" si="1"/>
        <v>0</v>
      </c>
      <c r="M28" s="32">
        <f t="shared" si="3"/>
        <v>0</v>
      </c>
      <c r="N28" s="32">
        <f t="shared" si="2"/>
        <v>0</v>
      </c>
    </row>
    <row r="29" spans="1:14" ht="52.8">
      <c r="A29" s="27">
        <v>27</v>
      </c>
      <c r="B29" s="14" t="s">
        <v>41</v>
      </c>
      <c r="C29" s="11" t="s">
        <v>242</v>
      </c>
      <c r="D29" s="12"/>
      <c r="E29" s="12"/>
      <c r="F29" s="22" t="s">
        <v>299</v>
      </c>
      <c r="G29" s="51"/>
      <c r="H29" s="13"/>
      <c r="I29" s="21">
        <v>31</v>
      </c>
      <c r="J29" s="31">
        <f t="shared" si="0"/>
        <v>0</v>
      </c>
      <c r="K29" s="41"/>
      <c r="L29" s="32">
        <f t="shared" si="1"/>
        <v>0</v>
      </c>
      <c r="M29" s="32">
        <f t="shared" si="3"/>
        <v>0</v>
      </c>
      <c r="N29" s="32">
        <f t="shared" si="2"/>
        <v>0</v>
      </c>
    </row>
    <row r="30" spans="1:14" ht="26.4">
      <c r="A30" s="27">
        <v>28</v>
      </c>
      <c r="B30" s="14" t="s">
        <v>43</v>
      </c>
      <c r="C30" s="11" t="s">
        <v>154</v>
      </c>
      <c r="D30" s="12"/>
      <c r="E30" s="12"/>
      <c r="F30" s="22" t="s">
        <v>300</v>
      </c>
      <c r="G30" s="51"/>
      <c r="H30" s="13"/>
      <c r="I30" s="21">
        <v>5</v>
      </c>
      <c r="J30" s="31">
        <f t="shared" si="0"/>
        <v>0</v>
      </c>
      <c r="K30" s="41"/>
      <c r="L30" s="32">
        <f t="shared" si="1"/>
        <v>0</v>
      </c>
      <c r="M30" s="32">
        <f t="shared" si="3"/>
        <v>0</v>
      </c>
      <c r="N30" s="32">
        <f t="shared" si="2"/>
        <v>0</v>
      </c>
    </row>
    <row r="31" spans="1:14" ht="52.8">
      <c r="A31" s="27">
        <v>29</v>
      </c>
      <c r="B31" s="10" t="s">
        <v>45</v>
      </c>
      <c r="C31" s="11" t="s">
        <v>268</v>
      </c>
      <c r="D31" s="12"/>
      <c r="E31" s="12"/>
      <c r="F31" s="22" t="s">
        <v>298</v>
      </c>
      <c r="G31" s="51"/>
      <c r="H31" s="13"/>
      <c r="I31" s="21">
        <v>13</v>
      </c>
      <c r="J31" s="31">
        <f t="shared" si="0"/>
        <v>0</v>
      </c>
      <c r="K31" s="41"/>
      <c r="L31" s="32">
        <f t="shared" si="1"/>
        <v>0</v>
      </c>
      <c r="M31" s="32">
        <f t="shared" si="3"/>
        <v>0</v>
      </c>
      <c r="N31" s="32">
        <f t="shared" si="2"/>
        <v>0</v>
      </c>
    </row>
    <row r="32" spans="1:14" ht="26.4">
      <c r="A32" s="27">
        <v>30</v>
      </c>
      <c r="B32" s="14" t="s">
        <v>46</v>
      </c>
      <c r="C32" s="11" t="s">
        <v>155</v>
      </c>
      <c r="D32" s="12"/>
      <c r="E32" s="12"/>
      <c r="F32" s="22" t="s">
        <v>299</v>
      </c>
      <c r="G32" s="51"/>
      <c r="H32" s="13"/>
      <c r="I32" s="21">
        <v>4</v>
      </c>
      <c r="J32" s="31">
        <f t="shared" si="0"/>
        <v>0</v>
      </c>
      <c r="K32" s="41"/>
      <c r="L32" s="32">
        <f t="shared" si="1"/>
        <v>0</v>
      </c>
      <c r="M32" s="32">
        <f t="shared" si="3"/>
        <v>0</v>
      </c>
      <c r="N32" s="32">
        <f t="shared" si="2"/>
        <v>0</v>
      </c>
    </row>
    <row r="33" spans="1:14" ht="26.4">
      <c r="A33" s="27">
        <v>31</v>
      </c>
      <c r="B33" s="14" t="s">
        <v>48</v>
      </c>
      <c r="C33" s="11" t="s">
        <v>287</v>
      </c>
      <c r="D33" s="12"/>
      <c r="E33" s="12"/>
      <c r="F33" s="22" t="s">
        <v>299</v>
      </c>
      <c r="G33" s="51"/>
      <c r="H33" s="13"/>
      <c r="I33" s="21">
        <v>32</v>
      </c>
      <c r="J33" s="31">
        <f t="shared" si="0"/>
        <v>0</v>
      </c>
      <c r="K33" s="41"/>
      <c r="L33" s="32">
        <f t="shared" si="1"/>
        <v>0</v>
      </c>
      <c r="M33" s="32">
        <f t="shared" si="3"/>
        <v>0</v>
      </c>
      <c r="N33" s="32">
        <f t="shared" si="2"/>
        <v>0</v>
      </c>
    </row>
    <row r="34" spans="1:14">
      <c r="A34" s="27">
        <v>32</v>
      </c>
      <c r="B34" s="14" t="s">
        <v>49</v>
      </c>
      <c r="C34" s="11" t="s">
        <v>156</v>
      </c>
      <c r="D34" s="12"/>
      <c r="E34" s="12"/>
      <c r="F34" s="22" t="s">
        <v>299</v>
      </c>
      <c r="G34" s="51"/>
      <c r="H34" s="13"/>
      <c r="I34" s="21">
        <v>35</v>
      </c>
      <c r="J34" s="31">
        <f t="shared" si="0"/>
        <v>0</v>
      </c>
      <c r="K34" s="41"/>
      <c r="L34" s="32">
        <f t="shared" si="1"/>
        <v>0</v>
      </c>
      <c r="M34" s="32">
        <f t="shared" si="3"/>
        <v>0</v>
      </c>
      <c r="N34" s="32">
        <f t="shared" si="2"/>
        <v>0</v>
      </c>
    </row>
    <row r="35" spans="1:14" ht="52.8">
      <c r="A35" s="27">
        <v>33</v>
      </c>
      <c r="B35" s="14" t="s">
        <v>51</v>
      </c>
      <c r="C35" s="11" t="s">
        <v>243</v>
      </c>
      <c r="D35" s="12"/>
      <c r="E35" s="12"/>
      <c r="F35" s="22" t="s">
        <v>299</v>
      </c>
      <c r="G35" s="51"/>
      <c r="H35" s="13"/>
      <c r="I35" s="21">
        <v>792</v>
      </c>
      <c r="J35" s="31">
        <f t="shared" si="0"/>
        <v>0</v>
      </c>
      <c r="K35" s="41"/>
      <c r="L35" s="32">
        <f t="shared" si="1"/>
        <v>0</v>
      </c>
      <c r="M35" s="32">
        <f t="shared" si="3"/>
        <v>0</v>
      </c>
      <c r="N35" s="32">
        <f t="shared" si="2"/>
        <v>0</v>
      </c>
    </row>
    <row r="36" spans="1:14" ht="26.4">
      <c r="A36" s="27">
        <v>34</v>
      </c>
      <c r="B36" s="10" t="s">
        <v>53</v>
      </c>
      <c r="C36" s="11" t="s">
        <v>157</v>
      </c>
      <c r="D36" s="12"/>
      <c r="E36" s="12"/>
      <c r="F36" s="22" t="s">
        <v>300</v>
      </c>
      <c r="G36" s="51"/>
      <c r="H36" s="13"/>
      <c r="I36" s="21">
        <v>32</v>
      </c>
      <c r="J36" s="31">
        <f t="shared" si="0"/>
        <v>0</v>
      </c>
      <c r="K36" s="41"/>
      <c r="L36" s="32">
        <f t="shared" si="1"/>
        <v>0</v>
      </c>
      <c r="M36" s="32">
        <f t="shared" si="3"/>
        <v>0</v>
      </c>
      <c r="N36" s="32">
        <f t="shared" si="2"/>
        <v>0</v>
      </c>
    </row>
    <row r="37" spans="1:14" ht="26.4">
      <c r="A37" s="27">
        <v>35</v>
      </c>
      <c r="B37" s="10" t="s">
        <v>55</v>
      </c>
      <c r="C37" s="11" t="s">
        <v>157</v>
      </c>
      <c r="D37" s="12"/>
      <c r="E37" s="12"/>
      <c r="F37" s="22" t="s">
        <v>300</v>
      </c>
      <c r="G37" s="51"/>
      <c r="H37" s="13"/>
      <c r="I37" s="21">
        <v>37</v>
      </c>
      <c r="J37" s="31">
        <f t="shared" si="0"/>
        <v>0</v>
      </c>
      <c r="K37" s="41"/>
      <c r="L37" s="32">
        <f t="shared" si="1"/>
        <v>0</v>
      </c>
      <c r="M37" s="32">
        <f t="shared" si="3"/>
        <v>0</v>
      </c>
      <c r="N37" s="32">
        <f t="shared" si="2"/>
        <v>0</v>
      </c>
    </row>
    <row r="38" spans="1:14" ht="26.4">
      <c r="A38" s="27">
        <v>36</v>
      </c>
      <c r="B38" s="10" t="s">
        <v>57</v>
      </c>
      <c r="C38" s="11" t="s">
        <v>157</v>
      </c>
      <c r="D38" s="12"/>
      <c r="E38" s="12"/>
      <c r="F38" s="22" t="s">
        <v>300</v>
      </c>
      <c r="G38" s="51"/>
      <c r="H38" s="13"/>
      <c r="I38" s="21">
        <v>17</v>
      </c>
      <c r="J38" s="31">
        <f t="shared" si="0"/>
        <v>0</v>
      </c>
      <c r="K38" s="41"/>
      <c r="L38" s="32">
        <f t="shared" si="1"/>
        <v>0</v>
      </c>
      <c r="M38" s="32">
        <f t="shared" si="3"/>
        <v>0</v>
      </c>
      <c r="N38" s="32">
        <f t="shared" si="2"/>
        <v>0</v>
      </c>
    </row>
    <row r="39" spans="1:14" ht="26.4">
      <c r="A39" s="27">
        <v>37</v>
      </c>
      <c r="B39" s="10" t="s">
        <v>59</v>
      </c>
      <c r="C39" s="11" t="s">
        <v>157</v>
      </c>
      <c r="D39" s="12"/>
      <c r="E39" s="12"/>
      <c r="F39" s="22" t="s">
        <v>300</v>
      </c>
      <c r="G39" s="51"/>
      <c r="H39" s="13"/>
      <c r="I39" s="21">
        <v>9</v>
      </c>
      <c r="J39" s="31">
        <f t="shared" si="0"/>
        <v>0</v>
      </c>
      <c r="K39" s="41"/>
      <c r="L39" s="32">
        <f t="shared" si="1"/>
        <v>0</v>
      </c>
      <c r="M39" s="32">
        <f t="shared" si="3"/>
        <v>0</v>
      </c>
      <c r="N39" s="32">
        <f t="shared" si="2"/>
        <v>0</v>
      </c>
    </row>
    <row r="40" spans="1:14" ht="39.6">
      <c r="A40" s="27">
        <v>38</v>
      </c>
      <c r="B40" s="14" t="s">
        <v>61</v>
      </c>
      <c r="C40" s="11" t="s">
        <v>158</v>
      </c>
      <c r="D40" s="12"/>
      <c r="E40" s="12"/>
      <c r="F40" s="22" t="s">
        <v>299</v>
      </c>
      <c r="G40" s="51"/>
      <c r="H40" s="13"/>
      <c r="I40" s="21">
        <v>6600</v>
      </c>
      <c r="J40" s="31">
        <f t="shared" si="0"/>
        <v>0</v>
      </c>
      <c r="K40" s="41"/>
      <c r="L40" s="32">
        <f t="shared" si="1"/>
        <v>0</v>
      </c>
      <c r="M40" s="32">
        <f t="shared" si="3"/>
        <v>0</v>
      </c>
      <c r="N40" s="32">
        <f t="shared" si="2"/>
        <v>0</v>
      </c>
    </row>
    <row r="41" spans="1:14" ht="26.4">
      <c r="A41" s="27">
        <v>39</v>
      </c>
      <c r="B41" s="14" t="s">
        <v>64</v>
      </c>
      <c r="C41" s="11" t="s">
        <v>159</v>
      </c>
      <c r="D41" s="12"/>
      <c r="E41" s="12"/>
      <c r="F41" s="22" t="s">
        <v>299</v>
      </c>
      <c r="G41" s="51"/>
      <c r="H41" s="13"/>
      <c r="I41" s="21">
        <v>5700</v>
      </c>
      <c r="J41" s="31">
        <f t="shared" si="0"/>
        <v>0</v>
      </c>
      <c r="K41" s="41"/>
      <c r="L41" s="32">
        <f t="shared" si="1"/>
        <v>0</v>
      </c>
      <c r="M41" s="32">
        <f t="shared" si="3"/>
        <v>0</v>
      </c>
      <c r="N41" s="32">
        <f t="shared" si="2"/>
        <v>0</v>
      </c>
    </row>
    <row r="42" spans="1:14" ht="26.4">
      <c r="A42" s="27">
        <v>40</v>
      </c>
      <c r="B42" s="14" t="s">
        <v>66</v>
      </c>
      <c r="C42" s="11" t="s">
        <v>159</v>
      </c>
      <c r="D42" s="12"/>
      <c r="E42" s="12"/>
      <c r="F42" s="22" t="s">
        <v>299</v>
      </c>
      <c r="G42" s="51"/>
      <c r="H42" s="13"/>
      <c r="I42" s="21">
        <v>3500</v>
      </c>
      <c r="J42" s="31">
        <f t="shared" si="0"/>
        <v>0</v>
      </c>
      <c r="K42" s="41"/>
      <c r="L42" s="32">
        <f t="shared" si="1"/>
        <v>0</v>
      </c>
      <c r="M42" s="32">
        <f t="shared" si="3"/>
        <v>0</v>
      </c>
      <c r="N42" s="32">
        <f t="shared" si="2"/>
        <v>0</v>
      </c>
    </row>
    <row r="43" spans="1:14" ht="26.4">
      <c r="A43" s="27">
        <v>41</v>
      </c>
      <c r="B43" s="14" t="s">
        <v>69</v>
      </c>
      <c r="C43" s="11" t="s">
        <v>159</v>
      </c>
      <c r="D43" s="12"/>
      <c r="E43" s="12"/>
      <c r="F43" s="22" t="s">
        <v>299</v>
      </c>
      <c r="G43" s="51"/>
      <c r="H43" s="13"/>
      <c r="I43" s="21">
        <v>6000</v>
      </c>
      <c r="J43" s="31">
        <f t="shared" si="0"/>
        <v>0</v>
      </c>
      <c r="K43" s="41"/>
      <c r="L43" s="32">
        <f t="shared" si="1"/>
        <v>0</v>
      </c>
      <c r="M43" s="32">
        <f t="shared" si="3"/>
        <v>0</v>
      </c>
      <c r="N43" s="32">
        <f t="shared" si="2"/>
        <v>0</v>
      </c>
    </row>
    <row r="44" spans="1:14" ht="26.4">
      <c r="A44" s="27">
        <v>42</v>
      </c>
      <c r="B44" s="14" t="s">
        <v>72</v>
      </c>
      <c r="C44" s="11" t="s">
        <v>160</v>
      </c>
      <c r="D44" s="12"/>
      <c r="E44" s="12"/>
      <c r="F44" s="22" t="s">
        <v>299</v>
      </c>
      <c r="G44" s="51"/>
      <c r="H44" s="13"/>
      <c r="I44" s="21">
        <v>980</v>
      </c>
      <c r="J44" s="31">
        <f t="shared" si="0"/>
        <v>0</v>
      </c>
      <c r="K44" s="41"/>
      <c r="L44" s="32">
        <f t="shared" si="1"/>
        <v>0</v>
      </c>
      <c r="M44" s="32">
        <f t="shared" si="3"/>
        <v>0</v>
      </c>
      <c r="N44" s="32">
        <f t="shared" si="2"/>
        <v>0</v>
      </c>
    </row>
    <row r="45" spans="1:14" ht="39.6">
      <c r="A45" s="27">
        <v>43</v>
      </c>
      <c r="B45" s="14" t="s">
        <v>75</v>
      </c>
      <c r="C45" s="11" t="s">
        <v>161</v>
      </c>
      <c r="D45" s="12"/>
      <c r="E45" s="12"/>
      <c r="F45" s="22" t="s">
        <v>299</v>
      </c>
      <c r="G45" s="51"/>
      <c r="H45" s="13"/>
      <c r="I45" s="21">
        <v>27</v>
      </c>
      <c r="J45" s="31">
        <f t="shared" si="0"/>
        <v>0</v>
      </c>
      <c r="K45" s="41"/>
      <c r="L45" s="32">
        <f t="shared" si="1"/>
        <v>0</v>
      </c>
      <c r="M45" s="32">
        <f t="shared" si="3"/>
        <v>0</v>
      </c>
      <c r="N45" s="32">
        <f t="shared" si="2"/>
        <v>0</v>
      </c>
    </row>
    <row r="46" spans="1:14" ht="26.4">
      <c r="A46" s="27">
        <v>44</v>
      </c>
      <c r="B46" s="14" t="s">
        <v>78</v>
      </c>
      <c r="C46" s="11" t="s">
        <v>162</v>
      </c>
      <c r="D46" s="12"/>
      <c r="E46" s="12"/>
      <c r="F46" s="22" t="s">
        <v>299</v>
      </c>
      <c r="G46" s="51"/>
      <c r="H46" s="13"/>
      <c r="I46" s="21">
        <v>47</v>
      </c>
      <c r="J46" s="31">
        <f t="shared" si="0"/>
        <v>0</v>
      </c>
      <c r="K46" s="41"/>
      <c r="L46" s="32">
        <f t="shared" si="1"/>
        <v>0</v>
      </c>
      <c r="M46" s="32">
        <f t="shared" si="3"/>
        <v>0</v>
      </c>
      <c r="N46" s="32">
        <f t="shared" si="2"/>
        <v>0</v>
      </c>
    </row>
    <row r="47" spans="1:14" ht="79.2">
      <c r="A47" s="27">
        <v>45</v>
      </c>
      <c r="B47" s="14" t="s">
        <v>80</v>
      </c>
      <c r="C47" s="11" t="s">
        <v>244</v>
      </c>
      <c r="D47" s="12"/>
      <c r="E47" s="12"/>
      <c r="F47" s="22" t="s">
        <v>299</v>
      </c>
      <c r="G47" s="51"/>
      <c r="H47" s="13"/>
      <c r="I47" s="21">
        <v>36</v>
      </c>
      <c r="J47" s="31">
        <f t="shared" si="0"/>
        <v>0</v>
      </c>
      <c r="K47" s="41"/>
      <c r="L47" s="32">
        <f t="shared" si="1"/>
        <v>0</v>
      </c>
      <c r="M47" s="32">
        <f t="shared" si="3"/>
        <v>0</v>
      </c>
      <c r="N47" s="32">
        <f t="shared" si="2"/>
        <v>0</v>
      </c>
    </row>
    <row r="48" spans="1:14" ht="52.8">
      <c r="A48" s="27">
        <v>46</v>
      </c>
      <c r="B48" s="14" t="s">
        <v>163</v>
      </c>
      <c r="C48" s="11" t="s">
        <v>245</v>
      </c>
      <c r="D48" s="12"/>
      <c r="E48" s="12"/>
      <c r="F48" s="22" t="s">
        <v>299</v>
      </c>
      <c r="G48" s="51"/>
      <c r="H48" s="13"/>
      <c r="I48" s="21">
        <v>164</v>
      </c>
      <c r="J48" s="31">
        <f t="shared" si="0"/>
        <v>0</v>
      </c>
      <c r="K48" s="41"/>
      <c r="L48" s="32">
        <f t="shared" si="1"/>
        <v>0</v>
      </c>
      <c r="M48" s="32">
        <f t="shared" si="3"/>
        <v>0</v>
      </c>
      <c r="N48" s="32">
        <f t="shared" si="2"/>
        <v>0</v>
      </c>
    </row>
    <row r="49" spans="1:14" ht="52.8">
      <c r="A49" s="27">
        <v>47</v>
      </c>
      <c r="B49" s="14" t="s">
        <v>91</v>
      </c>
      <c r="C49" s="11" t="s">
        <v>246</v>
      </c>
      <c r="D49" s="12"/>
      <c r="E49" s="12"/>
      <c r="F49" s="22" t="s">
        <v>300</v>
      </c>
      <c r="G49" s="51"/>
      <c r="H49" s="13"/>
      <c r="I49" s="21">
        <v>59</v>
      </c>
      <c r="J49" s="31">
        <f t="shared" si="0"/>
        <v>0</v>
      </c>
      <c r="K49" s="41"/>
      <c r="L49" s="32">
        <f t="shared" si="1"/>
        <v>0</v>
      </c>
      <c r="M49" s="32">
        <f t="shared" si="3"/>
        <v>0</v>
      </c>
      <c r="N49" s="32">
        <f t="shared" si="2"/>
        <v>0</v>
      </c>
    </row>
    <row r="50" spans="1:14" ht="39.6">
      <c r="A50" s="27">
        <v>48</v>
      </c>
      <c r="B50" s="14" t="s">
        <v>85</v>
      </c>
      <c r="C50" s="11" t="s">
        <v>247</v>
      </c>
      <c r="D50" s="12"/>
      <c r="E50" s="12"/>
      <c r="F50" s="22" t="s">
        <v>300</v>
      </c>
      <c r="G50" s="51"/>
      <c r="H50" s="13"/>
      <c r="I50" s="21">
        <v>9</v>
      </c>
      <c r="J50" s="31">
        <f t="shared" si="0"/>
        <v>0</v>
      </c>
      <c r="K50" s="41"/>
      <c r="L50" s="32">
        <f t="shared" si="1"/>
        <v>0</v>
      </c>
      <c r="M50" s="32">
        <f t="shared" si="3"/>
        <v>0</v>
      </c>
      <c r="N50" s="32">
        <f t="shared" si="2"/>
        <v>0</v>
      </c>
    </row>
    <row r="51" spans="1:14" ht="39.6">
      <c r="A51" s="27">
        <v>49</v>
      </c>
      <c r="B51" s="14" t="s">
        <v>88</v>
      </c>
      <c r="C51" s="11" t="s">
        <v>164</v>
      </c>
      <c r="D51" s="12"/>
      <c r="E51" s="12"/>
      <c r="F51" s="22" t="s">
        <v>299</v>
      </c>
      <c r="G51" s="51"/>
      <c r="H51" s="13"/>
      <c r="I51" s="21">
        <v>16</v>
      </c>
      <c r="J51" s="31">
        <f t="shared" si="0"/>
        <v>0</v>
      </c>
      <c r="K51" s="41"/>
      <c r="L51" s="32">
        <f t="shared" si="1"/>
        <v>0</v>
      </c>
      <c r="M51" s="32">
        <f t="shared" si="3"/>
        <v>0</v>
      </c>
      <c r="N51" s="32">
        <f t="shared" si="2"/>
        <v>0</v>
      </c>
    </row>
    <row r="52" spans="1:14" ht="39.6">
      <c r="A52" s="27">
        <v>50</v>
      </c>
      <c r="B52" s="10" t="s">
        <v>96</v>
      </c>
      <c r="C52" s="11" t="s">
        <v>248</v>
      </c>
      <c r="D52" s="12"/>
      <c r="E52" s="12"/>
      <c r="F52" s="22" t="s">
        <v>299</v>
      </c>
      <c r="G52" s="51"/>
      <c r="H52" s="13"/>
      <c r="I52" s="21">
        <v>25</v>
      </c>
      <c r="J52" s="31">
        <f t="shared" si="0"/>
        <v>0</v>
      </c>
      <c r="K52" s="41"/>
      <c r="L52" s="32">
        <f t="shared" si="1"/>
        <v>0</v>
      </c>
      <c r="M52" s="32">
        <f t="shared" si="3"/>
        <v>0</v>
      </c>
      <c r="N52" s="32">
        <f t="shared" si="2"/>
        <v>0</v>
      </c>
    </row>
    <row r="53" spans="1:14" ht="26.4">
      <c r="A53" s="27">
        <v>51</v>
      </c>
      <c r="B53" s="14" t="s">
        <v>3</v>
      </c>
      <c r="C53" s="11" t="s">
        <v>165</v>
      </c>
      <c r="D53" s="12"/>
      <c r="E53" s="12"/>
      <c r="F53" s="22" t="s">
        <v>299</v>
      </c>
      <c r="G53" s="51"/>
      <c r="H53" s="13"/>
      <c r="I53" s="21">
        <v>56</v>
      </c>
      <c r="J53" s="31">
        <f t="shared" si="0"/>
        <v>0</v>
      </c>
      <c r="K53" s="41"/>
      <c r="L53" s="32">
        <f t="shared" si="1"/>
        <v>0</v>
      </c>
      <c r="M53" s="32">
        <f t="shared" si="3"/>
        <v>0</v>
      </c>
      <c r="N53" s="32">
        <f t="shared" si="2"/>
        <v>0</v>
      </c>
    </row>
    <row r="54" spans="1:14" ht="79.2">
      <c r="A54" s="27">
        <v>52</v>
      </c>
      <c r="B54" s="14" t="s">
        <v>166</v>
      </c>
      <c r="C54" s="11" t="s">
        <v>249</v>
      </c>
      <c r="D54" s="12"/>
      <c r="E54" s="12"/>
      <c r="F54" s="22" t="s">
        <v>299</v>
      </c>
      <c r="G54" s="51"/>
      <c r="H54" s="13"/>
      <c r="I54" s="21">
        <v>211</v>
      </c>
      <c r="J54" s="31">
        <f t="shared" si="0"/>
        <v>0</v>
      </c>
      <c r="K54" s="41"/>
      <c r="L54" s="32">
        <f t="shared" si="1"/>
        <v>0</v>
      </c>
      <c r="M54" s="32">
        <f t="shared" si="3"/>
        <v>0</v>
      </c>
      <c r="N54" s="32">
        <f t="shared" si="2"/>
        <v>0</v>
      </c>
    </row>
    <row r="55" spans="1:14" ht="66">
      <c r="A55" s="27">
        <v>53</v>
      </c>
      <c r="B55" s="15" t="s">
        <v>110</v>
      </c>
      <c r="C55" s="11" t="s">
        <v>167</v>
      </c>
      <c r="D55" s="12"/>
      <c r="E55" s="12"/>
      <c r="F55" s="22" t="s">
        <v>299</v>
      </c>
      <c r="G55" s="51"/>
      <c r="H55" s="13"/>
      <c r="I55" s="21">
        <v>183</v>
      </c>
      <c r="J55" s="31">
        <f t="shared" si="0"/>
        <v>0</v>
      </c>
      <c r="K55" s="41"/>
      <c r="L55" s="32">
        <f t="shared" si="1"/>
        <v>0</v>
      </c>
      <c r="M55" s="32">
        <f t="shared" si="3"/>
        <v>0</v>
      </c>
      <c r="N55" s="32">
        <f t="shared" si="2"/>
        <v>0</v>
      </c>
    </row>
    <row r="56" spans="1:14" ht="66">
      <c r="A56" s="27">
        <v>54</v>
      </c>
      <c r="B56" s="15" t="s">
        <v>103</v>
      </c>
      <c r="C56" s="11" t="s">
        <v>168</v>
      </c>
      <c r="D56" s="12"/>
      <c r="E56" s="12"/>
      <c r="F56" s="22" t="s">
        <v>299</v>
      </c>
      <c r="G56" s="51"/>
      <c r="H56" s="13"/>
      <c r="I56" s="21">
        <v>60</v>
      </c>
      <c r="J56" s="31">
        <f t="shared" si="0"/>
        <v>0</v>
      </c>
      <c r="K56" s="41"/>
      <c r="L56" s="32">
        <f t="shared" si="1"/>
        <v>0</v>
      </c>
      <c r="M56" s="32">
        <f t="shared" si="3"/>
        <v>0</v>
      </c>
      <c r="N56" s="32">
        <f t="shared" si="2"/>
        <v>0</v>
      </c>
    </row>
    <row r="57" spans="1:14" ht="66">
      <c r="A57" s="27">
        <v>55</v>
      </c>
      <c r="B57" s="15" t="s">
        <v>104</v>
      </c>
      <c r="C57" s="11" t="s">
        <v>169</v>
      </c>
      <c r="D57" s="12"/>
      <c r="E57" s="12"/>
      <c r="F57" s="22" t="s">
        <v>299</v>
      </c>
      <c r="G57" s="51"/>
      <c r="H57" s="13"/>
      <c r="I57" s="21">
        <v>35</v>
      </c>
      <c r="J57" s="31">
        <f t="shared" si="0"/>
        <v>0</v>
      </c>
      <c r="K57" s="41"/>
      <c r="L57" s="32">
        <f t="shared" si="1"/>
        <v>0</v>
      </c>
      <c r="M57" s="32">
        <f t="shared" si="3"/>
        <v>0</v>
      </c>
      <c r="N57" s="32">
        <f t="shared" si="2"/>
        <v>0</v>
      </c>
    </row>
    <row r="58" spans="1:14" ht="26.4">
      <c r="A58" s="27">
        <v>56</v>
      </c>
      <c r="B58" s="15" t="s">
        <v>141</v>
      </c>
      <c r="C58" s="11" t="s">
        <v>170</v>
      </c>
      <c r="D58" s="12"/>
      <c r="E58" s="12"/>
      <c r="F58" s="22" t="s">
        <v>299</v>
      </c>
      <c r="G58" s="51"/>
      <c r="H58" s="18"/>
      <c r="I58" s="21">
        <v>11</v>
      </c>
      <c r="J58" s="31">
        <f t="shared" si="0"/>
        <v>0</v>
      </c>
      <c r="K58" s="41"/>
      <c r="L58" s="32">
        <f t="shared" si="1"/>
        <v>0</v>
      </c>
      <c r="M58" s="32">
        <f t="shared" si="3"/>
        <v>0</v>
      </c>
      <c r="N58" s="32">
        <f t="shared" si="2"/>
        <v>0</v>
      </c>
    </row>
    <row r="59" spans="1:14" ht="26.4">
      <c r="A59" s="27">
        <v>57</v>
      </c>
      <c r="B59" s="15" t="s">
        <v>9</v>
      </c>
      <c r="C59" s="11" t="s">
        <v>250</v>
      </c>
      <c r="D59" s="12"/>
      <c r="E59" s="12"/>
      <c r="F59" s="22" t="s">
        <v>299</v>
      </c>
      <c r="G59" s="51"/>
      <c r="H59" s="13"/>
      <c r="I59" s="21">
        <v>225</v>
      </c>
      <c r="J59" s="31">
        <f t="shared" si="0"/>
        <v>0</v>
      </c>
      <c r="K59" s="41"/>
      <c r="L59" s="32">
        <f t="shared" si="1"/>
        <v>0</v>
      </c>
      <c r="M59" s="32">
        <f t="shared" si="3"/>
        <v>0</v>
      </c>
      <c r="N59" s="32">
        <f t="shared" si="2"/>
        <v>0</v>
      </c>
    </row>
    <row r="60" spans="1:14" ht="39.6">
      <c r="A60" s="27">
        <v>58</v>
      </c>
      <c r="B60" s="15" t="s">
        <v>111</v>
      </c>
      <c r="C60" s="11" t="s">
        <v>171</v>
      </c>
      <c r="D60" s="12"/>
      <c r="E60" s="12"/>
      <c r="F60" s="22" t="s">
        <v>299</v>
      </c>
      <c r="G60" s="51"/>
      <c r="H60" s="13"/>
      <c r="I60" s="21">
        <v>627</v>
      </c>
      <c r="J60" s="31">
        <f t="shared" si="0"/>
        <v>0</v>
      </c>
      <c r="K60" s="41"/>
      <c r="L60" s="32">
        <f t="shared" si="1"/>
        <v>0</v>
      </c>
      <c r="M60" s="32">
        <f t="shared" si="3"/>
        <v>0</v>
      </c>
      <c r="N60" s="32">
        <f t="shared" si="2"/>
        <v>0</v>
      </c>
    </row>
    <row r="61" spans="1:14" ht="39.6">
      <c r="A61" s="27">
        <v>59</v>
      </c>
      <c r="B61" s="15" t="s">
        <v>111</v>
      </c>
      <c r="C61" s="11" t="s">
        <v>172</v>
      </c>
      <c r="D61" s="12"/>
      <c r="E61" s="12"/>
      <c r="F61" s="22" t="s">
        <v>299</v>
      </c>
      <c r="G61" s="51"/>
      <c r="H61" s="13"/>
      <c r="I61" s="21">
        <v>671</v>
      </c>
      <c r="J61" s="31">
        <f t="shared" si="0"/>
        <v>0</v>
      </c>
      <c r="K61" s="41"/>
      <c r="L61" s="32">
        <f t="shared" si="1"/>
        <v>0</v>
      </c>
      <c r="M61" s="32">
        <f t="shared" si="3"/>
        <v>0</v>
      </c>
      <c r="N61" s="32">
        <f t="shared" si="2"/>
        <v>0</v>
      </c>
    </row>
    <row r="62" spans="1:14" ht="26.4">
      <c r="A62" s="27">
        <v>60</v>
      </c>
      <c r="B62" s="15" t="s">
        <v>12</v>
      </c>
      <c r="C62" s="11" t="s">
        <v>173</v>
      </c>
      <c r="D62" s="12"/>
      <c r="E62" s="12"/>
      <c r="F62" s="22" t="s">
        <v>299</v>
      </c>
      <c r="G62" s="51"/>
      <c r="H62" s="13"/>
      <c r="I62" s="21">
        <v>49</v>
      </c>
      <c r="J62" s="31">
        <f t="shared" si="0"/>
        <v>0</v>
      </c>
      <c r="K62" s="41"/>
      <c r="L62" s="32">
        <f t="shared" si="1"/>
        <v>0</v>
      </c>
      <c r="M62" s="32">
        <f t="shared" si="3"/>
        <v>0</v>
      </c>
      <c r="N62" s="32">
        <f t="shared" si="2"/>
        <v>0</v>
      </c>
    </row>
    <row r="63" spans="1:14" ht="39.6">
      <c r="A63" s="27">
        <v>61</v>
      </c>
      <c r="B63" s="15" t="s">
        <v>283</v>
      </c>
      <c r="C63" s="11" t="s">
        <v>174</v>
      </c>
      <c r="D63" s="12"/>
      <c r="E63" s="12"/>
      <c r="F63" s="22" t="s">
        <v>299</v>
      </c>
      <c r="G63" s="51"/>
      <c r="H63" s="13"/>
      <c r="I63" s="21">
        <v>55</v>
      </c>
      <c r="J63" s="31">
        <f t="shared" si="0"/>
        <v>0</v>
      </c>
      <c r="K63" s="41"/>
      <c r="L63" s="32">
        <f t="shared" si="1"/>
        <v>0</v>
      </c>
      <c r="M63" s="32">
        <f t="shared" si="3"/>
        <v>0</v>
      </c>
      <c r="N63" s="32">
        <f t="shared" si="2"/>
        <v>0</v>
      </c>
    </row>
    <row r="64" spans="1:14" ht="26.4">
      <c r="A64" s="27">
        <v>62</v>
      </c>
      <c r="B64" s="15" t="s">
        <v>16</v>
      </c>
      <c r="C64" s="11" t="s">
        <v>289</v>
      </c>
      <c r="D64" s="12"/>
      <c r="E64" s="12"/>
      <c r="F64" s="22" t="s">
        <v>299</v>
      </c>
      <c r="G64" s="51"/>
      <c r="H64" s="13"/>
      <c r="I64" s="21">
        <v>412</v>
      </c>
      <c r="J64" s="31">
        <f t="shared" si="0"/>
        <v>0</v>
      </c>
      <c r="K64" s="41"/>
      <c r="L64" s="32">
        <f t="shared" si="1"/>
        <v>0</v>
      </c>
      <c r="M64" s="32">
        <f t="shared" si="3"/>
        <v>0</v>
      </c>
      <c r="N64" s="32">
        <f t="shared" si="2"/>
        <v>0</v>
      </c>
    </row>
    <row r="65" spans="1:14" ht="39.6">
      <c r="A65" s="27">
        <v>63</v>
      </c>
      <c r="B65" s="15" t="s">
        <v>18</v>
      </c>
      <c r="C65" s="11" t="s">
        <v>251</v>
      </c>
      <c r="D65" s="12"/>
      <c r="E65" s="12"/>
      <c r="F65" s="22" t="s">
        <v>299</v>
      </c>
      <c r="G65" s="51"/>
      <c r="H65" s="13"/>
      <c r="I65" s="21">
        <v>240</v>
      </c>
      <c r="J65" s="31">
        <f t="shared" si="0"/>
        <v>0</v>
      </c>
      <c r="K65" s="41"/>
      <c r="L65" s="32">
        <f t="shared" si="1"/>
        <v>0</v>
      </c>
      <c r="M65" s="32">
        <f t="shared" si="3"/>
        <v>0</v>
      </c>
      <c r="N65" s="32">
        <f t="shared" si="2"/>
        <v>0</v>
      </c>
    </row>
    <row r="66" spans="1:14" ht="26.4">
      <c r="A66" s="27">
        <v>64</v>
      </c>
      <c r="B66" s="15" t="s">
        <v>112</v>
      </c>
      <c r="C66" s="11" t="s">
        <v>175</v>
      </c>
      <c r="D66" s="12"/>
      <c r="E66" s="12"/>
      <c r="F66" s="22" t="s">
        <v>300</v>
      </c>
      <c r="G66" s="51"/>
      <c r="H66" s="13"/>
      <c r="I66" s="21">
        <v>2</v>
      </c>
      <c r="J66" s="31">
        <f t="shared" si="0"/>
        <v>0</v>
      </c>
      <c r="K66" s="41"/>
      <c r="L66" s="32">
        <f t="shared" si="1"/>
        <v>0</v>
      </c>
      <c r="M66" s="32">
        <f t="shared" si="3"/>
        <v>0</v>
      </c>
      <c r="N66" s="32">
        <f t="shared" si="2"/>
        <v>0</v>
      </c>
    </row>
    <row r="67" spans="1:14" ht="39.6">
      <c r="A67" s="27">
        <v>65</v>
      </c>
      <c r="B67" s="15" t="s">
        <v>113</v>
      </c>
      <c r="C67" s="11" t="s">
        <v>284</v>
      </c>
      <c r="D67" s="12"/>
      <c r="E67" s="12"/>
      <c r="F67" s="22" t="s">
        <v>300</v>
      </c>
      <c r="G67" s="51"/>
      <c r="H67" s="13"/>
      <c r="I67" s="21">
        <v>2</v>
      </c>
      <c r="J67" s="31">
        <f t="shared" si="0"/>
        <v>0</v>
      </c>
      <c r="K67" s="41"/>
      <c r="L67" s="32">
        <f t="shared" si="1"/>
        <v>0</v>
      </c>
      <c r="M67" s="32">
        <f t="shared" si="3"/>
        <v>0</v>
      </c>
      <c r="N67" s="32">
        <f t="shared" si="2"/>
        <v>0</v>
      </c>
    </row>
    <row r="68" spans="1:14" ht="26.4">
      <c r="A68" s="27">
        <v>66</v>
      </c>
      <c r="B68" s="15" t="s">
        <v>22</v>
      </c>
      <c r="C68" s="11" t="s">
        <v>176</v>
      </c>
      <c r="D68" s="12"/>
      <c r="E68" s="12"/>
      <c r="F68" s="22" t="s">
        <v>299</v>
      </c>
      <c r="G68" s="51"/>
      <c r="H68" s="13"/>
      <c r="I68" s="21">
        <v>215</v>
      </c>
      <c r="J68" s="31">
        <f t="shared" ref="J68:J131" si="4">ROUND(G68*I68,2)</f>
        <v>0</v>
      </c>
      <c r="K68" s="41"/>
      <c r="L68" s="32">
        <f t="shared" ref="L68:L131" si="5">ROUND(J68*K68,2)</f>
        <v>0</v>
      </c>
      <c r="M68" s="32">
        <f t="shared" si="3"/>
        <v>0</v>
      </c>
      <c r="N68" s="32">
        <f t="shared" ref="N68:N131" si="6">ROUND(J68+L68,2)</f>
        <v>0</v>
      </c>
    </row>
    <row r="69" spans="1:14" ht="105.6">
      <c r="A69" s="27">
        <v>67</v>
      </c>
      <c r="B69" s="15" t="s">
        <v>290</v>
      </c>
      <c r="C69" s="11" t="s">
        <v>291</v>
      </c>
      <c r="D69" s="12"/>
      <c r="E69" s="12"/>
      <c r="F69" s="22" t="s">
        <v>299</v>
      </c>
      <c r="G69" s="51"/>
      <c r="H69" s="13"/>
      <c r="I69" s="21">
        <v>119</v>
      </c>
      <c r="J69" s="31">
        <f t="shared" si="4"/>
        <v>0</v>
      </c>
      <c r="K69" s="41"/>
      <c r="L69" s="32">
        <f t="shared" si="5"/>
        <v>0</v>
      </c>
      <c r="M69" s="32">
        <f t="shared" ref="M69:M132" si="7">ROUND(G69*(K69+1),2)</f>
        <v>0</v>
      </c>
      <c r="N69" s="32">
        <f t="shared" si="6"/>
        <v>0</v>
      </c>
    </row>
    <row r="70" spans="1:14" ht="26.4">
      <c r="A70" s="27">
        <v>68</v>
      </c>
      <c r="B70" s="15" t="s">
        <v>114</v>
      </c>
      <c r="C70" s="11" t="s">
        <v>177</v>
      </c>
      <c r="D70" s="12"/>
      <c r="E70" s="12"/>
      <c r="F70" s="22" t="s">
        <v>300</v>
      </c>
      <c r="G70" s="51"/>
      <c r="H70" s="13"/>
      <c r="I70" s="21">
        <v>3</v>
      </c>
      <c r="J70" s="31">
        <f t="shared" si="4"/>
        <v>0</v>
      </c>
      <c r="K70" s="41"/>
      <c r="L70" s="32">
        <f t="shared" si="5"/>
        <v>0</v>
      </c>
      <c r="M70" s="32">
        <f t="shared" si="7"/>
        <v>0</v>
      </c>
      <c r="N70" s="32">
        <f t="shared" si="6"/>
        <v>0</v>
      </c>
    </row>
    <row r="71" spans="1:14" ht="26.4">
      <c r="A71" s="27">
        <v>69</v>
      </c>
      <c r="B71" s="15" t="s">
        <v>115</v>
      </c>
      <c r="C71" s="11" t="s">
        <v>178</v>
      </c>
      <c r="D71" s="12"/>
      <c r="E71" s="12"/>
      <c r="F71" s="22" t="s">
        <v>300</v>
      </c>
      <c r="G71" s="51"/>
      <c r="H71" s="13"/>
      <c r="I71" s="21">
        <v>5</v>
      </c>
      <c r="J71" s="31">
        <f t="shared" si="4"/>
        <v>0</v>
      </c>
      <c r="K71" s="41"/>
      <c r="L71" s="32">
        <f t="shared" si="5"/>
        <v>0</v>
      </c>
      <c r="M71" s="32">
        <f t="shared" si="7"/>
        <v>0</v>
      </c>
      <c r="N71" s="32">
        <f t="shared" si="6"/>
        <v>0</v>
      </c>
    </row>
    <row r="72" spans="1:14">
      <c r="A72" s="27">
        <v>70</v>
      </c>
      <c r="B72" s="15" t="s">
        <v>44</v>
      </c>
      <c r="C72" s="11" t="s">
        <v>179</v>
      </c>
      <c r="D72" s="12"/>
      <c r="E72" s="12"/>
      <c r="F72" s="22" t="s">
        <v>299</v>
      </c>
      <c r="G72" s="51"/>
      <c r="H72" s="13"/>
      <c r="I72" s="21">
        <v>47</v>
      </c>
      <c r="J72" s="31">
        <f t="shared" si="4"/>
        <v>0</v>
      </c>
      <c r="K72" s="41"/>
      <c r="L72" s="32">
        <f t="shared" si="5"/>
        <v>0</v>
      </c>
      <c r="M72" s="32">
        <f t="shared" si="7"/>
        <v>0</v>
      </c>
      <c r="N72" s="32">
        <f t="shared" si="6"/>
        <v>0</v>
      </c>
    </row>
    <row r="73" spans="1:14">
      <c r="A73" s="27">
        <v>71</v>
      </c>
      <c r="B73" s="15" t="s">
        <v>47</v>
      </c>
      <c r="C73" s="11" t="s">
        <v>180</v>
      </c>
      <c r="D73" s="12"/>
      <c r="E73" s="12"/>
      <c r="F73" s="22" t="s">
        <v>299</v>
      </c>
      <c r="G73" s="51"/>
      <c r="H73" s="13"/>
      <c r="I73" s="21">
        <v>13</v>
      </c>
      <c r="J73" s="31">
        <f t="shared" si="4"/>
        <v>0</v>
      </c>
      <c r="K73" s="41"/>
      <c r="L73" s="32">
        <f t="shared" si="5"/>
        <v>0</v>
      </c>
      <c r="M73" s="32">
        <f t="shared" si="7"/>
        <v>0</v>
      </c>
      <c r="N73" s="32">
        <f t="shared" si="6"/>
        <v>0</v>
      </c>
    </row>
    <row r="74" spans="1:14" ht="26.4">
      <c r="A74" s="27">
        <v>72</v>
      </c>
      <c r="B74" s="15" t="s">
        <v>50</v>
      </c>
      <c r="C74" s="11" t="s">
        <v>285</v>
      </c>
      <c r="D74" s="12"/>
      <c r="E74" s="12"/>
      <c r="F74" s="22" t="s">
        <v>299</v>
      </c>
      <c r="G74" s="51"/>
      <c r="H74" s="13"/>
      <c r="I74" s="21">
        <v>61</v>
      </c>
      <c r="J74" s="31">
        <f t="shared" si="4"/>
        <v>0</v>
      </c>
      <c r="K74" s="41"/>
      <c r="L74" s="32">
        <f t="shared" si="5"/>
        <v>0</v>
      </c>
      <c r="M74" s="32">
        <f t="shared" si="7"/>
        <v>0</v>
      </c>
      <c r="N74" s="32">
        <f t="shared" si="6"/>
        <v>0</v>
      </c>
    </row>
    <row r="75" spans="1:14">
      <c r="A75" s="27">
        <v>73</v>
      </c>
      <c r="B75" s="15" t="s">
        <v>52</v>
      </c>
      <c r="C75" s="11" t="s">
        <v>181</v>
      </c>
      <c r="D75" s="12"/>
      <c r="E75" s="12"/>
      <c r="F75" s="22" t="s">
        <v>299</v>
      </c>
      <c r="G75" s="51"/>
      <c r="H75" s="13"/>
      <c r="I75" s="21">
        <v>27</v>
      </c>
      <c r="J75" s="31">
        <f t="shared" si="4"/>
        <v>0</v>
      </c>
      <c r="K75" s="41"/>
      <c r="L75" s="32">
        <f t="shared" si="5"/>
        <v>0</v>
      </c>
      <c r="M75" s="32">
        <f t="shared" si="7"/>
        <v>0</v>
      </c>
      <c r="N75" s="32">
        <f t="shared" si="6"/>
        <v>0</v>
      </c>
    </row>
    <row r="76" spans="1:14" ht="26.4">
      <c r="A76" s="27">
        <v>74</v>
      </c>
      <c r="B76" s="15" t="s">
        <v>54</v>
      </c>
      <c r="C76" s="11" t="s">
        <v>182</v>
      </c>
      <c r="D76" s="12"/>
      <c r="E76" s="12"/>
      <c r="F76" s="22" t="s">
        <v>299</v>
      </c>
      <c r="G76" s="51"/>
      <c r="H76" s="13"/>
      <c r="I76" s="21">
        <v>7</v>
      </c>
      <c r="J76" s="31">
        <f t="shared" si="4"/>
        <v>0</v>
      </c>
      <c r="K76" s="41"/>
      <c r="L76" s="32">
        <f t="shared" si="5"/>
        <v>0</v>
      </c>
      <c r="M76" s="32">
        <f t="shared" si="7"/>
        <v>0</v>
      </c>
      <c r="N76" s="32">
        <f t="shared" si="6"/>
        <v>0</v>
      </c>
    </row>
    <row r="77" spans="1:14" ht="26.4">
      <c r="A77" s="27">
        <v>75</v>
      </c>
      <c r="B77" s="15" t="s">
        <v>56</v>
      </c>
      <c r="C77" s="11" t="s">
        <v>182</v>
      </c>
      <c r="D77" s="12"/>
      <c r="E77" s="12"/>
      <c r="F77" s="22" t="s">
        <v>299</v>
      </c>
      <c r="G77" s="51"/>
      <c r="H77" s="13"/>
      <c r="I77" s="21">
        <v>5</v>
      </c>
      <c r="J77" s="31">
        <f t="shared" si="4"/>
        <v>0</v>
      </c>
      <c r="K77" s="41"/>
      <c r="L77" s="32">
        <f t="shared" si="5"/>
        <v>0</v>
      </c>
      <c r="M77" s="32">
        <f t="shared" si="7"/>
        <v>0</v>
      </c>
      <c r="N77" s="32">
        <f t="shared" si="6"/>
        <v>0</v>
      </c>
    </row>
    <row r="78" spans="1:14" ht="26.4">
      <c r="A78" s="27">
        <v>76</v>
      </c>
      <c r="B78" s="15" t="s">
        <v>58</v>
      </c>
      <c r="C78" s="11" t="s">
        <v>183</v>
      </c>
      <c r="D78" s="12"/>
      <c r="E78" s="12"/>
      <c r="F78" s="22" t="s">
        <v>299</v>
      </c>
      <c r="G78" s="51"/>
      <c r="H78" s="13"/>
      <c r="I78" s="21">
        <v>5</v>
      </c>
      <c r="J78" s="31">
        <f t="shared" si="4"/>
        <v>0</v>
      </c>
      <c r="K78" s="41"/>
      <c r="L78" s="32">
        <f t="shared" si="5"/>
        <v>0</v>
      </c>
      <c r="M78" s="32">
        <f t="shared" si="7"/>
        <v>0</v>
      </c>
      <c r="N78" s="32">
        <f t="shared" si="6"/>
        <v>0</v>
      </c>
    </row>
    <row r="79" spans="1:14" ht="26.4">
      <c r="A79" s="27">
        <v>77</v>
      </c>
      <c r="B79" s="15" t="s">
        <v>60</v>
      </c>
      <c r="C79" s="11" t="s">
        <v>184</v>
      </c>
      <c r="D79" s="12"/>
      <c r="E79" s="12"/>
      <c r="F79" s="22" t="s">
        <v>299</v>
      </c>
      <c r="G79" s="51"/>
      <c r="H79" s="13"/>
      <c r="I79" s="21">
        <v>5</v>
      </c>
      <c r="J79" s="31">
        <f t="shared" si="4"/>
        <v>0</v>
      </c>
      <c r="K79" s="41"/>
      <c r="L79" s="32">
        <f t="shared" si="5"/>
        <v>0</v>
      </c>
      <c r="M79" s="32">
        <f t="shared" si="7"/>
        <v>0</v>
      </c>
      <c r="N79" s="32">
        <f t="shared" si="6"/>
        <v>0</v>
      </c>
    </row>
    <row r="80" spans="1:14" ht="26.4">
      <c r="A80" s="27">
        <v>78</v>
      </c>
      <c r="B80" s="15" t="s">
        <v>116</v>
      </c>
      <c r="C80" s="11" t="s">
        <v>185</v>
      </c>
      <c r="D80" s="12"/>
      <c r="E80" s="12"/>
      <c r="F80" s="22" t="s">
        <v>299</v>
      </c>
      <c r="G80" s="51"/>
      <c r="H80" s="13"/>
      <c r="I80" s="21">
        <v>31</v>
      </c>
      <c r="J80" s="31">
        <f t="shared" si="4"/>
        <v>0</v>
      </c>
      <c r="K80" s="41"/>
      <c r="L80" s="32">
        <f t="shared" si="5"/>
        <v>0</v>
      </c>
      <c r="M80" s="32">
        <f t="shared" si="7"/>
        <v>0</v>
      </c>
      <c r="N80" s="32">
        <f t="shared" si="6"/>
        <v>0</v>
      </c>
    </row>
    <row r="81" spans="1:14" ht="26.4">
      <c r="A81" s="27">
        <v>79</v>
      </c>
      <c r="B81" s="15" t="s">
        <v>62</v>
      </c>
      <c r="C81" s="11" t="s">
        <v>252</v>
      </c>
      <c r="D81" s="12"/>
      <c r="E81" s="12"/>
      <c r="F81" s="22" t="s">
        <v>299</v>
      </c>
      <c r="G81" s="51"/>
      <c r="H81" s="13"/>
      <c r="I81" s="21">
        <v>20</v>
      </c>
      <c r="J81" s="31">
        <f t="shared" si="4"/>
        <v>0</v>
      </c>
      <c r="K81" s="41"/>
      <c r="L81" s="32">
        <f t="shared" si="5"/>
        <v>0</v>
      </c>
      <c r="M81" s="32">
        <f t="shared" si="7"/>
        <v>0</v>
      </c>
      <c r="N81" s="32">
        <f t="shared" si="6"/>
        <v>0</v>
      </c>
    </row>
    <row r="82" spans="1:14" ht="39.6">
      <c r="A82" s="27">
        <v>80</v>
      </c>
      <c r="B82" s="15" t="s">
        <v>65</v>
      </c>
      <c r="C82" s="11" t="s">
        <v>186</v>
      </c>
      <c r="D82" s="12"/>
      <c r="E82" s="12"/>
      <c r="F82" s="22" t="s">
        <v>299</v>
      </c>
      <c r="G82" s="51"/>
      <c r="H82" s="13"/>
      <c r="I82" s="21">
        <v>29733</v>
      </c>
      <c r="J82" s="31">
        <f t="shared" si="4"/>
        <v>0</v>
      </c>
      <c r="K82" s="41"/>
      <c r="L82" s="32">
        <f t="shared" si="5"/>
        <v>0</v>
      </c>
      <c r="M82" s="32">
        <f t="shared" si="7"/>
        <v>0</v>
      </c>
      <c r="N82" s="32">
        <f t="shared" si="6"/>
        <v>0</v>
      </c>
    </row>
    <row r="83" spans="1:14" ht="39.6">
      <c r="A83" s="27">
        <v>81</v>
      </c>
      <c r="B83" s="15" t="s">
        <v>67</v>
      </c>
      <c r="C83" s="11" t="s">
        <v>253</v>
      </c>
      <c r="D83" s="12"/>
      <c r="E83" s="12"/>
      <c r="F83" s="22" t="s">
        <v>299</v>
      </c>
      <c r="G83" s="51"/>
      <c r="H83" s="13"/>
      <c r="I83" s="21">
        <v>103</v>
      </c>
      <c r="J83" s="31">
        <f t="shared" si="4"/>
        <v>0</v>
      </c>
      <c r="K83" s="41"/>
      <c r="L83" s="32">
        <f t="shared" si="5"/>
        <v>0</v>
      </c>
      <c r="M83" s="32">
        <f t="shared" si="7"/>
        <v>0</v>
      </c>
      <c r="N83" s="32">
        <f t="shared" si="6"/>
        <v>0</v>
      </c>
    </row>
    <row r="84" spans="1:14">
      <c r="A84" s="27">
        <v>82</v>
      </c>
      <c r="B84" s="15" t="s">
        <v>73</v>
      </c>
      <c r="C84" s="11" t="s">
        <v>187</v>
      </c>
      <c r="D84" s="12"/>
      <c r="E84" s="12"/>
      <c r="F84" s="22" t="s">
        <v>299</v>
      </c>
      <c r="G84" s="51"/>
      <c r="H84" s="13"/>
      <c r="I84" s="21">
        <v>53</v>
      </c>
      <c r="J84" s="31">
        <f t="shared" si="4"/>
        <v>0</v>
      </c>
      <c r="K84" s="41"/>
      <c r="L84" s="32">
        <f t="shared" si="5"/>
        <v>0</v>
      </c>
      <c r="M84" s="32">
        <f t="shared" si="7"/>
        <v>0</v>
      </c>
      <c r="N84" s="32">
        <f t="shared" si="6"/>
        <v>0</v>
      </c>
    </row>
    <row r="85" spans="1:14" ht="39.6">
      <c r="A85" s="27">
        <v>83</v>
      </c>
      <c r="B85" s="15" t="s">
        <v>76</v>
      </c>
      <c r="C85" s="11" t="s">
        <v>254</v>
      </c>
      <c r="D85" s="12"/>
      <c r="E85" s="12"/>
      <c r="F85" s="22" t="s">
        <v>299</v>
      </c>
      <c r="G85" s="51"/>
      <c r="H85" s="13"/>
      <c r="I85" s="21">
        <v>17</v>
      </c>
      <c r="J85" s="31">
        <f t="shared" si="4"/>
        <v>0</v>
      </c>
      <c r="K85" s="41"/>
      <c r="L85" s="32">
        <f t="shared" si="5"/>
        <v>0</v>
      </c>
      <c r="M85" s="32">
        <f t="shared" si="7"/>
        <v>0</v>
      </c>
      <c r="N85" s="32">
        <f t="shared" si="6"/>
        <v>0</v>
      </c>
    </row>
    <row r="86" spans="1:14" ht="26.4">
      <c r="A86" s="27">
        <v>84</v>
      </c>
      <c r="B86" s="15" t="s">
        <v>79</v>
      </c>
      <c r="C86" s="11" t="s">
        <v>255</v>
      </c>
      <c r="D86" s="12"/>
      <c r="E86" s="12"/>
      <c r="F86" s="22" t="s">
        <v>299</v>
      </c>
      <c r="G86" s="51"/>
      <c r="H86" s="13"/>
      <c r="I86" s="21">
        <v>36</v>
      </c>
      <c r="J86" s="31">
        <f t="shared" si="4"/>
        <v>0</v>
      </c>
      <c r="K86" s="41"/>
      <c r="L86" s="32">
        <f t="shared" si="5"/>
        <v>0</v>
      </c>
      <c r="M86" s="32">
        <f t="shared" si="7"/>
        <v>0</v>
      </c>
      <c r="N86" s="32">
        <f t="shared" si="6"/>
        <v>0</v>
      </c>
    </row>
    <row r="87" spans="1:14" ht="26.4">
      <c r="A87" s="27">
        <v>85</v>
      </c>
      <c r="B87" s="15" t="s">
        <v>81</v>
      </c>
      <c r="C87" s="11" t="s">
        <v>256</v>
      </c>
      <c r="D87" s="12"/>
      <c r="E87" s="12"/>
      <c r="F87" s="22" t="s">
        <v>299</v>
      </c>
      <c r="G87" s="51"/>
      <c r="H87" s="13"/>
      <c r="I87" s="21">
        <v>113</v>
      </c>
      <c r="J87" s="31">
        <f t="shared" si="4"/>
        <v>0</v>
      </c>
      <c r="K87" s="41"/>
      <c r="L87" s="32">
        <f t="shared" si="5"/>
        <v>0</v>
      </c>
      <c r="M87" s="32">
        <f t="shared" si="7"/>
        <v>0</v>
      </c>
      <c r="N87" s="32">
        <f t="shared" si="6"/>
        <v>0</v>
      </c>
    </row>
    <row r="88" spans="1:14" ht="26.4">
      <c r="A88" s="27">
        <v>86</v>
      </c>
      <c r="B88" s="15" t="s">
        <v>82</v>
      </c>
      <c r="C88" s="11" t="s">
        <v>257</v>
      </c>
      <c r="D88" s="12"/>
      <c r="E88" s="12"/>
      <c r="F88" s="22" t="s">
        <v>299</v>
      </c>
      <c r="G88" s="51"/>
      <c r="H88" s="13"/>
      <c r="I88" s="21">
        <v>1</v>
      </c>
      <c r="J88" s="31">
        <f t="shared" si="4"/>
        <v>0</v>
      </c>
      <c r="K88" s="41"/>
      <c r="L88" s="32">
        <f t="shared" si="5"/>
        <v>0</v>
      </c>
      <c r="M88" s="32">
        <f t="shared" si="7"/>
        <v>0</v>
      </c>
      <c r="N88" s="32">
        <f t="shared" si="6"/>
        <v>0</v>
      </c>
    </row>
    <row r="89" spans="1:14" ht="26.4">
      <c r="A89" s="27">
        <v>87</v>
      </c>
      <c r="B89" s="15" t="s">
        <v>84</v>
      </c>
      <c r="C89" s="11" t="s">
        <v>258</v>
      </c>
      <c r="D89" s="12"/>
      <c r="E89" s="12"/>
      <c r="F89" s="22" t="s">
        <v>299</v>
      </c>
      <c r="G89" s="51"/>
      <c r="H89" s="13"/>
      <c r="I89" s="21">
        <v>8</v>
      </c>
      <c r="J89" s="31">
        <f t="shared" si="4"/>
        <v>0</v>
      </c>
      <c r="K89" s="41"/>
      <c r="L89" s="32">
        <f t="shared" si="5"/>
        <v>0</v>
      </c>
      <c r="M89" s="32">
        <f t="shared" si="7"/>
        <v>0</v>
      </c>
      <c r="N89" s="32">
        <f t="shared" si="6"/>
        <v>0</v>
      </c>
    </row>
    <row r="90" spans="1:14" ht="26.4">
      <c r="A90" s="27">
        <v>88</v>
      </c>
      <c r="B90" s="15" t="s">
        <v>86</v>
      </c>
      <c r="C90" s="11" t="s">
        <v>188</v>
      </c>
      <c r="D90" s="12"/>
      <c r="E90" s="12"/>
      <c r="F90" s="22" t="s">
        <v>299</v>
      </c>
      <c r="G90" s="51"/>
      <c r="H90" s="13"/>
      <c r="I90" s="21">
        <v>73</v>
      </c>
      <c r="J90" s="31">
        <f t="shared" si="4"/>
        <v>0</v>
      </c>
      <c r="K90" s="41"/>
      <c r="L90" s="32">
        <f t="shared" si="5"/>
        <v>0</v>
      </c>
      <c r="M90" s="32">
        <f t="shared" si="7"/>
        <v>0</v>
      </c>
      <c r="N90" s="32">
        <f t="shared" si="6"/>
        <v>0</v>
      </c>
    </row>
    <row r="91" spans="1:14" ht="26.4">
      <c r="A91" s="27">
        <v>89</v>
      </c>
      <c r="B91" s="15" t="s">
        <v>89</v>
      </c>
      <c r="C91" s="11" t="s">
        <v>189</v>
      </c>
      <c r="D91" s="12"/>
      <c r="E91" s="12"/>
      <c r="F91" s="22" t="s">
        <v>299</v>
      </c>
      <c r="G91" s="51"/>
      <c r="H91" s="13"/>
      <c r="I91" s="21">
        <v>1000</v>
      </c>
      <c r="J91" s="31">
        <f t="shared" si="4"/>
        <v>0</v>
      </c>
      <c r="K91" s="41"/>
      <c r="L91" s="32">
        <f t="shared" si="5"/>
        <v>0</v>
      </c>
      <c r="M91" s="32">
        <f t="shared" si="7"/>
        <v>0</v>
      </c>
      <c r="N91" s="32">
        <f t="shared" si="6"/>
        <v>0</v>
      </c>
    </row>
    <row r="92" spans="1:14" ht="105.6">
      <c r="A92" s="27">
        <v>90</v>
      </c>
      <c r="B92" s="15" t="s">
        <v>1</v>
      </c>
      <c r="C92" s="11" t="s">
        <v>190</v>
      </c>
      <c r="D92" s="12"/>
      <c r="E92" s="12"/>
      <c r="F92" s="22" t="s">
        <v>299</v>
      </c>
      <c r="G92" s="51"/>
      <c r="H92" s="13"/>
      <c r="I92" s="21">
        <v>483</v>
      </c>
      <c r="J92" s="31">
        <f t="shared" si="4"/>
        <v>0</v>
      </c>
      <c r="K92" s="41"/>
      <c r="L92" s="32">
        <f t="shared" si="5"/>
        <v>0</v>
      </c>
      <c r="M92" s="32">
        <f t="shared" si="7"/>
        <v>0</v>
      </c>
      <c r="N92" s="32">
        <f t="shared" si="6"/>
        <v>0</v>
      </c>
    </row>
    <row r="93" spans="1:14" ht="66">
      <c r="A93" s="27">
        <v>91</v>
      </c>
      <c r="B93" s="15" t="s">
        <v>4</v>
      </c>
      <c r="C93" s="11" t="s">
        <v>191</v>
      </c>
      <c r="D93" s="12"/>
      <c r="E93" s="12"/>
      <c r="F93" s="22" t="s">
        <v>299</v>
      </c>
      <c r="G93" s="51"/>
      <c r="H93" s="13"/>
      <c r="I93" s="21">
        <v>632</v>
      </c>
      <c r="J93" s="31">
        <f t="shared" si="4"/>
        <v>0</v>
      </c>
      <c r="K93" s="41"/>
      <c r="L93" s="32">
        <f t="shared" si="5"/>
        <v>0</v>
      </c>
      <c r="M93" s="32">
        <f t="shared" si="7"/>
        <v>0</v>
      </c>
      <c r="N93" s="32">
        <f t="shared" si="6"/>
        <v>0</v>
      </c>
    </row>
    <row r="94" spans="1:14" ht="26.4">
      <c r="A94" s="27">
        <v>92</v>
      </c>
      <c r="B94" s="15" t="s">
        <v>6</v>
      </c>
      <c r="C94" s="11" t="s">
        <v>192</v>
      </c>
      <c r="D94" s="12"/>
      <c r="E94" s="12"/>
      <c r="F94" s="22" t="s">
        <v>300</v>
      </c>
      <c r="G94" s="51"/>
      <c r="H94" s="13"/>
      <c r="I94" s="21">
        <v>59</v>
      </c>
      <c r="J94" s="31">
        <f t="shared" si="4"/>
        <v>0</v>
      </c>
      <c r="K94" s="41"/>
      <c r="L94" s="32">
        <f t="shared" si="5"/>
        <v>0</v>
      </c>
      <c r="M94" s="32">
        <f t="shared" si="7"/>
        <v>0</v>
      </c>
      <c r="N94" s="32">
        <f t="shared" si="6"/>
        <v>0</v>
      </c>
    </row>
    <row r="95" spans="1:14" ht="26.4">
      <c r="A95" s="27">
        <v>93</v>
      </c>
      <c r="B95" s="15" t="s">
        <v>7</v>
      </c>
      <c r="C95" s="11" t="s">
        <v>193</v>
      </c>
      <c r="D95" s="12"/>
      <c r="E95" s="12"/>
      <c r="F95" s="22" t="s">
        <v>300</v>
      </c>
      <c r="G95" s="51"/>
      <c r="H95" s="13"/>
      <c r="I95" s="21">
        <v>203</v>
      </c>
      <c r="J95" s="31">
        <f t="shared" si="4"/>
        <v>0</v>
      </c>
      <c r="K95" s="41"/>
      <c r="L95" s="32">
        <f t="shared" si="5"/>
        <v>0</v>
      </c>
      <c r="M95" s="32">
        <f t="shared" si="7"/>
        <v>0</v>
      </c>
      <c r="N95" s="32">
        <f t="shared" si="6"/>
        <v>0</v>
      </c>
    </row>
    <row r="96" spans="1:14" ht="26.4">
      <c r="A96" s="27">
        <v>94</v>
      </c>
      <c r="B96" s="15" t="s">
        <v>8</v>
      </c>
      <c r="C96" s="11" t="s">
        <v>194</v>
      </c>
      <c r="D96" s="12"/>
      <c r="E96" s="12"/>
      <c r="F96" s="22" t="s">
        <v>300</v>
      </c>
      <c r="G96" s="51"/>
      <c r="H96" s="13"/>
      <c r="I96" s="21">
        <v>9</v>
      </c>
      <c r="J96" s="31">
        <f t="shared" si="4"/>
        <v>0</v>
      </c>
      <c r="K96" s="41"/>
      <c r="L96" s="32">
        <f t="shared" si="5"/>
        <v>0</v>
      </c>
      <c r="M96" s="32">
        <f t="shared" si="7"/>
        <v>0</v>
      </c>
      <c r="N96" s="32">
        <f t="shared" si="6"/>
        <v>0</v>
      </c>
    </row>
    <row r="97" spans="1:14" ht="39.6">
      <c r="A97" s="27">
        <v>95</v>
      </c>
      <c r="B97" s="15" t="s">
        <v>10</v>
      </c>
      <c r="C97" s="11" t="s">
        <v>259</v>
      </c>
      <c r="D97" s="12"/>
      <c r="E97" s="12"/>
      <c r="F97" s="22" t="s">
        <v>299</v>
      </c>
      <c r="G97" s="51"/>
      <c r="H97" s="13"/>
      <c r="I97" s="21">
        <v>17</v>
      </c>
      <c r="J97" s="31">
        <f t="shared" si="4"/>
        <v>0</v>
      </c>
      <c r="K97" s="41"/>
      <c r="L97" s="32">
        <f t="shared" si="5"/>
        <v>0</v>
      </c>
      <c r="M97" s="32">
        <f t="shared" si="7"/>
        <v>0</v>
      </c>
      <c r="N97" s="32">
        <f t="shared" si="6"/>
        <v>0</v>
      </c>
    </row>
    <row r="98" spans="1:14" ht="26.4">
      <c r="A98" s="27">
        <v>96</v>
      </c>
      <c r="B98" s="15" t="s">
        <v>11</v>
      </c>
      <c r="C98" s="11" t="s">
        <v>195</v>
      </c>
      <c r="D98" s="12"/>
      <c r="E98" s="12"/>
      <c r="F98" s="22" t="s">
        <v>299</v>
      </c>
      <c r="G98" s="51"/>
      <c r="H98" s="13"/>
      <c r="I98" s="21">
        <v>5</v>
      </c>
      <c r="J98" s="31">
        <f t="shared" si="4"/>
        <v>0</v>
      </c>
      <c r="K98" s="41"/>
      <c r="L98" s="32">
        <f t="shared" si="5"/>
        <v>0</v>
      </c>
      <c r="M98" s="32">
        <f t="shared" si="7"/>
        <v>0</v>
      </c>
      <c r="N98" s="32">
        <f t="shared" si="6"/>
        <v>0</v>
      </c>
    </row>
    <row r="99" spans="1:14" ht="39.6">
      <c r="A99" s="27">
        <v>97</v>
      </c>
      <c r="B99" s="15" t="s">
        <v>105</v>
      </c>
      <c r="C99" s="11" t="s">
        <v>196</v>
      </c>
      <c r="D99" s="12"/>
      <c r="E99" s="12"/>
      <c r="F99" s="22" t="s">
        <v>299</v>
      </c>
      <c r="G99" s="51"/>
      <c r="H99" s="13"/>
      <c r="I99" s="21">
        <v>24</v>
      </c>
      <c r="J99" s="31">
        <f t="shared" si="4"/>
        <v>0</v>
      </c>
      <c r="K99" s="41"/>
      <c r="L99" s="32">
        <f t="shared" si="5"/>
        <v>0</v>
      </c>
      <c r="M99" s="32">
        <f t="shared" si="7"/>
        <v>0</v>
      </c>
      <c r="N99" s="32">
        <f t="shared" si="6"/>
        <v>0</v>
      </c>
    </row>
    <row r="100" spans="1:14" ht="26.4">
      <c r="A100" s="27">
        <v>98</v>
      </c>
      <c r="B100" s="15" t="s">
        <v>13</v>
      </c>
      <c r="C100" s="11" t="s">
        <v>197</v>
      </c>
      <c r="D100" s="12"/>
      <c r="E100" s="12"/>
      <c r="F100" s="22" t="s">
        <v>299</v>
      </c>
      <c r="G100" s="51"/>
      <c r="H100" s="13"/>
      <c r="I100" s="21">
        <v>32</v>
      </c>
      <c r="J100" s="31">
        <f t="shared" si="4"/>
        <v>0</v>
      </c>
      <c r="K100" s="41"/>
      <c r="L100" s="32">
        <f t="shared" si="5"/>
        <v>0</v>
      </c>
      <c r="M100" s="32">
        <f t="shared" si="7"/>
        <v>0</v>
      </c>
      <c r="N100" s="32">
        <f t="shared" si="6"/>
        <v>0</v>
      </c>
    </row>
    <row r="101" spans="1:14" ht="66">
      <c r="A101" s="27">
        <v>99</v>
      </c>
      <c r="B101" s="15" t="s">
        <v>14</v>
      </c>
      <c r="C101" s="11" t="s">
        <v>198</v>
      </c>
      <c r="D101" s="12"/>
      <c r="E101" s="12"/>
      <c r="F101" s="22" t="s">
        <v>299</v>
      </c>
      <c r="G101" s="51"/>
      <c r="H101" s="13"/>
      <c r="I101" s="21">
        <v>381</v>
      </c>
      <c r="J101" s="31">
        <f t="shared" si="4"/>
        <v>0</v>
      </c>
      <c r="K101" s="41"/>
      <c r="L101" s="32">
        <f t="shared" si="5"/>
        <v>0</v>
      </c>
      <c r="M101" s="32">
        <f t="shared" si="7"/>
        <v>0</v>
      </c>
      <c r="N101" s="32">
        <f t="shared" si="6"/>
        <v>0</v>
      </c>
    </row>
    <row r="102" spans="1:14">
      <c r="A102" s="27">
        <v>100</v>
      </c>
      <c r="B102" s="15" t="s">
        <v>117</v>
      </c>
      <c r="C102" s="11" t="s">
        <v>199</v>
      </c>
      <c r="D102" s="12"/>
      <c r="E102" s="12"/>
      <c r="F102" s="22" t="s">
        <v>299</v>
      </c>
      <c r="G102" s="51"/>
      <c r="H102" s="13"/>
      <c r="I102" s="21">
        <v>200</v>
      </c>
      <c r="J102" s="31">
        <f t="shared" si="4"/>
        <v>0</v>
      </c>
      <c r="K102" s="41"/>
      <c r="L102" s="32">
        <f t="shared" si="5"/>
        <v>0</v>
      </c>
      <c r="M102" s="32">
        <f t="shared" si="7"/>
        <v>0</v>
      </c>
      <c r="N102" s="32">
        <f t="shared" si="6"/>
        <v>0</v>
      </c>
    </row>
    <row r="103" spans="1:14" ht="66">
      <c r="A103" s="27">
        <v>101</v>
      </c>
      <c r="B103" s="15" t="s">
        <v>19</v>
      </c>
      <c r="C103" s="11" t="s">
        <v>200</v>
      </c>
      <c r="D103" s="12"/>
      <c r="E103" s="12"/>
      <c r="F103" s="22" t="s">
        <v>299</v>
      </c>
      <c r="G103" s="51"/>
      <c r="H103" s="13"/>
      <c r="I103" s="21">
        <v>13</v>
      </c>
      <c r="J103" s="31">
        <f t="shared" si="4"/>
        <v>0</v>
      </c>
      <c r="K103" s="41"/>
      <c r="L103" s="32">
        <f t="shared" si="5"/>
        <v>0</v>
      </c>
      <c r="M103" s="32">
        <f t="shared" si="7"/>
        <v>0</v>
      </c>
      <c r="N103" s="32">
        <f t="shared" si="6"/>
        <v>0</v>
      </c>
    </row>
    <row r="104" spans="1:14" ht="52.8">
      <c r="A104" s="27">
        <v>102</v>
      </c>
      <c r="B104" s="15" t="s">
        <v>20</v>
      </c>
      <c r="C104" s="11" t="s">
        <v>201</v>
      </c>
      <c r="D104" s="12"/>
      <c r="E104" s="12"/>
      <c r="F104" s="22" t="s">
        <v>299</v>
      </c>
      <c r="G104" s="51"/>
      <c r="H104" s="13"/>
      <c r="I104" s="21">
        <v>1</v>
      </c>
      <c r="J104" s="31">
        <f t="shared" si="4"/>
        <v>0</v>
      </c>
      <c r="K104" s="41"/>
      <c r="L104" s="32">
        <f t="shared" si="5"/>
        <v>0</v>
      </c>
      <c r="M104" s="32">
        <f t="shared" si="7"/>
        <v>0</v>
      </c>
      <c r="N104" s="32">
        <f t="shared" si="6"/>
        <v>0</v>
      </c>
    </row>
    <row r="105" spans="1:14" ht="26.4">
      <c r="A105" s="27">
        <v>103</v>
      </c>
      <c r="B105" s="15" t="s">
        <v>21</v>
      </c>
      <c r="C105" s="11" t="s">
        <v>202</v>
      </c>
      <c r="D105" s="12"/>
      <c r="E105" s="12"/>
      <c r="F105" s="22" t="s">
        <v>299</v>
      </c>
      <c r="G105" s="51"/>
      <c r="H105" s="13"/>
      <c r="I105" s="21">
        <v>197</v>
      </c>
      <c r="J105" s="31">
        <f t="shared" si="4"/>
        <v>0</v>
      </c>
      <c r="K105" s="41"/>
      <c r="L105" s="32">
        <f t="shared" si="5"/>
        <v>0</v>
      </c>
      <c r="M105" s="32">
        <f t="shared" si="7"/>
        <v>0</v>
      </c>
      <c r="N105" s="32">
        <f t="shared" si="6"/>
        <v>0</v>
      </c>
    </row>
    <row r="106" spans="1:14" ht="52.8">
      <c r="A106" s="27">
        <v>104</v>
      </c>
      <c r="B106" s="15" t="s">
        <v>118</v>
      </c>
      <c r="C106" s="11" t="s">
        <v>203</v>
      </c>
      <c r="D106" s="12"/>
      <c r="E106" s="12"/>
      <c r="F106" s="22" t="s">
        <v>299</v>
      </c>
      <c r="G106" s="51"/>
      <c r="H106" s="13"/>
      <c r="I106" s="21">
        <v>25000</v>
      </c>
      <c r="J106" s="31">
        <f t="shared" si="4"/>
        <v>0</v>
      </c>
      <c r="K106" s="41"/>
      <c r="L106" s="32">
        <f t="shared" si="5"/>
        <v>0</v>
      </c>
      <c r="M106" s="32">
        <f t="shared" si="7"/>
        <v>0</v>
      </c>
      <c r="N106" s="32">
        <f t="shared" si="6"/>
        <v>0</v>
      </c>
    </row>
    <row r="107" spans="1:14" ht="39.6">
      <c r="A107" s="27">
        <v>105</v>
      </c>
      <c r="B107" s="15" t="s">
        <v>24</v>
      </c>
      <c r="C107" s="11" t="s">
        <v>204</v>
      </c>
      <c r="D107" s="12"/>
      <c r="E107" s="12"/>
      <c r="F107" s="22" t="s">
        <v>299</v>
      </c>
      <c r="G107" s="51"/>
      <c r="H107" s="13"/>
      <c r="I107" s="21">
        <v>193</v>
      </c>
      <c r="J107" s="31">
        <f t="shared" si="4"/>
        <v>0</v>
      </c>
      <c r="K107" s="41"/>
      <c r="L107" s="32">
        <f t="shared" si="5"/>
        <v>0</v>
      </c>
      <c r="M107" s="32">
        <f t="shared" si="7"/>
        <v>0</v>
      </c>
      <c r="N107" s="32">
        <f t="shared" si="6"/>
        <v>0</v>
      </c>
    </row>
    <row r="108" spans="1:14" ht="39.6">
      <c r="A108" s="27">
        <v>106</v>
      </c>
      <c r="B108" s="15" t="s">
        <v>27</v>
      </c>
      <c r="C108" s="11" t="s">
        <v>204</v>
      </c>
      <c r="D108" s="12"/>
      <c r="E108" s="12"/>
      <c r="F108" s="22" t="s">
        <v>299</v>
      </c>
      <c r="G108" s="51"/>
      <c r="H108" s="13"/>
      <c r="I108" s="21">
        <v>99</v>
      </c>
      <c r="J108" s="31">
        <f t="shared" si="4"/>
        <v>0</v>
      </c>
      <c r="K108" s="41"/>
      <c r="L108" s="32">
        <f t="shared" si="5"/>
        <v>0</v>
      </c>
      <c r="M108" s="32">
        <f t="shared" si="7"/>
        <v>0</v>
      </c>
      <c r="N108" s="32">
        <f t="shared" si="6"/>
        <v>0</v>
      </c>
    </row>
    <row r="109" spans="1:14" ht="39.6">
      <c r="A109" s="27">
        <v>107</v>
      </c>
      <c r="B109" s="15" t="s">
        <v>30</v>
      </c>
      <c r="C109" s="11" t="s">
        <v>205</v>
      </c>
      <c r="D109" s="12"/>
      <c r="E109" s="12"/>
      <c r="F109" s="22" t="s">
        <v>299</v>
      </c>
      <c r="G109" s="51"/>
      <c r="H109" s="13"/>
      <c r="I109" s="21">
        <v>37</v>
      </c>
      <c r="J109" s="31">
        <f t="shared" si="4"/>
        <v>0</v>
      </c>
      <c r="K109" s="41"/>
      <c r="L109" s="32">
        <f t="shared" si="5"/>
        <v>0</v>
      </c>
      <c r="M109" s="32">
        <f t="shared" si="7"/>
        <v>0</v>
      </c>
      <c r="N109" s="32">
        <f t="shared" si="6"/>
        <v>0</v>
      </c>
    </row>
    <row r="110" spans="1:14" ht="26.4">
      <c r="A110" s="27">
        <v>108</v>
      </c>
      <c r="B110" s="15" t="s">
        <v>33</v>
      </c>
      <c r="C110" s="11" t="s">
        <v>206</v>
      </c>
      <c r="D110" s="12"/>
      <c r="E110" s="12"/>
      <c r="F110" s="22" t="s">
        <v>299</v>
      </c>
      <c r="G110" s="51"/>
      <c r="H110" s="13"/>
      <c r="I110" s="21">
        <v>28</v>
      </c>
      <c r="J110" s="31">
        <f t="shared" si="4"/>
        <v>0</v>
      </c>
      <c r="K110" s="41"/>
      <c r="L110" s="32">
        <f t="shared" si="5"/>
        <v>0</v>
      </c>
      <c r="M110" s="32">
        <f t="shared" si="7"/>
        <v>0</v>
      </c>
      <c r="N110" s="32">
        <f t="shared" si="6"/>
        <v>0</v>
      </c>
    </row>
    <row r="111" spans="1:14" ht="39.6">
      <c r="A111" s="27">
        <v>109</v>
      </c>
      <c r="B111" s="15" t="s">
        <v>119</v>
      </c>
      <c r="C111" s="11" t="s">
        <v>260</v>
      </c>
      <c r="D111" s="12"/>
      <c r="E111" s="12"/>
      <c r="F111" s="22" t="s">
        <v>299</v>
      </c>
      <c r="G111" s="51"/>
      <c r="H111" s="13"/>
      <c r="I111" s="21">
        <v>8</v>
      </c>
      <c r="J111" s="31">
        <f t="shared" si="4"/>
        <v>0</v>
      </c>
      <c r="K111" s="41"/>
      <c r="L111" s="32">
        <f t="shared" si="5"/>
        <v>0</v>
      </c>
      <c r="M111" s="32">
        <f t="shared" si="7"/>
        <v>0</v>
      </c>
      <c r="N111" s="32">
        <f t="shared" si="6"/>
        <v>0</v>
      </c>
    </row>
    <row r="112" spans="1:14" ht="66">
      <c r="A112" s="27">
        <v>110</v>
      </c>
      <c r="B112" s="15" t="s">
        <v>231</v>
      </c>
      <c r="C112" s="15" t="s">
        <v>278</v>
      </c>
      <c r="D112" s="16"/>
      <c r="E112" s="16"/>
      <c r="F112" s="22" t="s">
        <v>299</v>
      </c>
      <c r="G112" s="51"/>
      <c r="H112" s="17"/>
      <c r="I112" s="22">
        <v>139</v>
      </c>
      <c r="J112" s="31">
        <f t="shared" si="4"/>
        <v>0</v>
      </c>
      <c r="K112" s="41"/>
      <c r="L112" s="32">
        <f t="shared" si="5"/>
        <v>0</v>
      </c>
      <c r="M112" s="32">
        <f t="shared" si="7"/>
        <v>0</v>
      </c>
      <c r="N112" s="32">
        <f t="shared" si="6"/>
        <v>0</v>
      </c>
    </row>
    <row r="113" spans="1:14" ht="26.4">
      <c r="A113" s="27">
        <v>111</v>
      </c>
      <c r="B113" s="15" t="s">
        <v>38</v>
      </c>
      <c r="C113" s="11" t="s">
        <v>207</v>
      </c>
      <c r="D113" s="12"/>
      <c r="E113" s="12"/>
      <c r="F113" s="22" t="s">
        <v>299</v>
      </c>
      <c r="G113" s="51"/>
      <c r="H113" s="13"/>
      <c r="I113" s="21">
        <v>71</v>
      </c>
      <c r="J113" s="31">
        <f t="shared" si="4"/>
        <v>0</v>
      </c>
      <c r="K113" s="41"/>
      <c r="L113" s="32">
        <f t="shared" si="5"/>
        <v>0</v>
      </c>
      <c r="M113" s="32">
        <f t="shared" si="7"/>
        <v>0</v>
      </c>
      <c r="N113" s="32">
        <f t="shared" si="6"/>
        <v>0</v>
      </c>
    </row>
    <row r="114" spans="1:14" ht="26.4">
      <c r="A114" s="27">
        <v>112</v>
      </c>
      <c r="B114" s="15" t="s">
        <v>40</v>
      </c>
      <c r="C114" s="11" t="s">
        <v>207</v>
      </c>
      <c r="D114" s="12"/>
      <c r="E114" s="12"/>
      <c r="F114" s="22" t="s">
        <v>299</v>
      </c>
      <c r="G114" s="51"/>
      <c r="H114" s="13"/>
      <c r="I114" s="21">
        <v>837</v>
      </c>
      <c r="J114" s="31">
        <f t="shared" si="4"/>
        <v>0</v>
      </c>
      <c r="K114" s="41"/>
      <c r="L114" s="32">
        <f t="shared" si="5"/>
        <v>0</v>
      </c>
      <c r="M114" s="32">
        <f t="shared" si="7"/>
        <v>0</v>
      </c>
      <c r="N114" s="32">
        <f t="shared" si="6"/>
        <v>0</v>
      </c>
    </row>
    <row r="115" spans="1:14" ht="26.4">
      <c r="A115" s="27">
        <v>113</v>
      </c>
      <c r="B115" s="15" t="s">
        <v>120</v>
      </c>
      <c r="C115" s="11" t="s">
        <v>207</v>
      </c>
      <c r="D115" s="12"/>
      <c r="E115" s="12"/>
      <c r="F115" s="22" t="s">
        <v>299</v>
      </c>
      <c r="G115" s="51"/>
      <c r="H115" s="13"/>
      <c r="I115" s="21">
        <v>20</v>
      </c>
      <c r="J115" s="31">
        <f t="shared" si="4"/>
        <v>0</v>
      </c>
      <c r="K115" s="41"/>
      <c r="L115" s="32">
        <f t="shared" si="5"/>
        <v>0</v>
      </c>
      <c r="M115" s="32">
        <f t="shared" si="7"/>
        <v>0</v>
      </c>
      <c r="N115" s="32">
        <f t="shared" si="6"/>
        <v>0</v>
      </c>
    </row>
    <row r="116" spans="1:14" ht="26.4">
      <c r="A116" s="27">
        <v>114</v>
      </c>
      <c r="B116" s="15" t="s">
        <v>42</v>
      </c>
      <c r="C116" s="11" t="s">
        <v>208</v>
      </c>
      <c r="D116" s="12"/>
      <c r="E116" s="12"/>
      <c r="F116" s="22" t="s">
        <v>299</v>
      </c>
      <c r="G116" s="51"/>
      <c r="H116" s="13"/>
      <c r="I116" s="21">
        <v>17</v>
      </c>
      <c r="J116" s="31">
        <f t="shared" si="4"/>
        <v>0</v>
      </c>
      <c r="K116" s="41"/>
      <c r="L116" s="32">
        <f t="shared" si="5"/>
        <v>0</v>
      </c>
      <c r="M116" s="32">
        <f t="shared" si="7"/>
        <v>0</v>
      </c>
      <c r="N116" s="32">
        <f t="shared" si="6"/>
        <v>0</v>
      </c>
    </row>
    <row r="117" spans="1:14">
      <c r="A117" s="27">
        <v>115</v>
      </c>
      <c r="B117" s="15" t="s">
        <v>121</v>
      </c>
      <c r="C117" s="11" t="s">
        <v>209</v>
      </c>
      <c r="D117" s="12"/>
      <c r="E117" s="12"/>
      <c r="F117" s="22" t="s">
        <v>299</v>
      </c>
      <c r="G117" s="51"/>
      <c r="H117" s="13"/>
      <c r="I117" s="21">
        <v>52</v>
      </c>
      <c r="J117" s="31">
        <f t="shared" si="4"/>
        <v>0</v>
      </c>
      <c r="K117" s="41"/>
      <c r="L117" s="32">
        <f t="shared" si="5"/>
        <v>0</v>
      </c>
      <c r="M117" s="32">
        <f t="shared" si="7"/>
        <v>0</v>
      </c>
      <c r="N117" s="32">
        <f t="shared" si="6"/>
        <v>0</v>
      </c>
    </row>
    <row r="118" spans="1:14">
      <c r="A118" s="27">
        <v>116</v>
      </c>
      <c r="B118" s="15" t="s">
        <v>122</v>
      </c>
      <c r="C118" s="11" t="s">
        <v>209</v>
      </c>
      <c r="D118" s="12"/>
      <c r="E118" s="12"/>
      <c r="F118" s="22" t="s">
        <v>299</v>
      </c>
      <c r="G118" s="51"/>
      <c r="H118" s="13"/>
      <c r="I118" s="21">
        <v>27</v>
      </c>
      <c r="J118" s="31">
        <f t="shared" si="4"/>
        <v>0</v>
      </c>
      <c r="K118" s="41"/>
      <c r="L118" s="32">
        <f t="shared" si="5"/>
        <v>0</v>
      </c>
      <c r="M118" s="32">
        <f t="shared" si="7"/>
        <v>0</v>
      </c>
      <c r="N118" s="32">
        <f t="shared" si="6"/>
        <v>0</v>
      </c>
    </row>
    <row r="119" spans="1:14">
      <c r="A119" s="27">
        <v>117</v>
      </c>
      <c r="B119" s="15" t="s">
        <v>123</v>
      </c>
      <c r="C119" s="11" t="s">
        <v>209</v>
      </c>
      <c r="D119" s="12"/>
      <c r="E119" s="12"/>
      <c r="F119" s="22" t="s">
        <v>299</v>
      </c>
      <c r="G119" s="51"/>
      <c r="H119" s="13"/>
      <c r="I119" s="21">
        <v>3</v>
      </c>
      <c r="J119" s="31">
        <f t="shared" si="4"/>
        <v>0</v>
      </c>
      <c r="K119" s="41"/>
      <c r="L119" s="32">
        <f t="shared" si="5"/>
        <v>0</v>
      </c>
      <c r="M119" s="32">
        <f t="shared" si="7"/>
        <v>0</v>
      </c>
      <c r="N119" s="32">
        <f t="shared" si="6"/>
        <v>0</v>
      </c>
    </row>
    <row r="120" spans="1:14" ht="26.4">
      <c r="A120" s="27">
        <v>118</v>
      </c>
      <c r="B120" s="15" t="s">
        <v>124</v>
      </c>
      <c r="C120" s="11" t="s">
        <v>210</v>
      </c>
      <c r="D120" s="12"/>
      <c r="E120" s="12"/>
      <c r="F120" s="22" t="s">
        <v>299</v>
      </c>
      <c r="G120" s="51"/>
      <c r="H120" s="13"/>
      <c r="I120" s="21">
        <v>40</v>
      </c>
      <c r="J120" s="31">
        <f t="shared" si="4"/>
        <v>0</v>
      </c>
      <c r="K120" s="41"/>
      <c r="L120" s="32">
        <f t="shared" si="5"/>
        <v>0</v>
      </c>
      <c r="M120" s="32">
        <f t="shared" si="7"/>
        <v>0</v>
      </c>
      <c r="N120" s="32">
        <f t="shared" si="6"/>
        <v>0</v>
      </c>
    </row>
    <row r="121" spans="1:14">
      <c r="A121" s="27">
        <v>119</v>
      </c>
      <c r="B121" s="15" t="s">
        <v>125</v>
      </c>
      <c r="C121" s="11" t="s">
        <v>209</v>
      </c>
      <c r="D121" s="12"/>
      <c r="E121" s="12"/>
      <c r="F121" s="22" t="s">
        <v>299</v>
      </c>
      <c r="G121" s="51"/>
      <c r="H121" s="13"/>
      <c r="I121" s="21">
        <v>9</v>
      </c>
      <c r="J121" s="31">
        <f t="shared" si="4"/>
        <v>0</v>
      </c>
      <c r="K121" s="41"/>
      <c r="L121" s="32">
        <f t="shared" si="5"/>
        <v>0</v>
      </c>
      <c r="M121" s="32">
        <f t="shared" si="7"/>
        <v>0</v>
      </c>
      <c r="N121" s="32">
        <f t="shared" si="6"/>
        <v>0</v>
      </c>
    </row>
    <row r="122" spans="1:14" ht="26.4">
      <c r="A122" s="27">
        <v>120</v>
      </c>
      <c r="B122" s="15" t="s">
        <v>126</v>
      </c>
      <c r="C122" s="11" t="s">
        <v>211</v>
      </c>
      <c r="D122" s="12"/>
      <c r="E122" s="12"/>
      <c r="F122" s="22" t="s">
        <v>299</v>
      </c>
      <c r="G122" s="51"/>
      <c r="H122" s="13"/>
      <c r="I122" s="21">
        <v>113</v>
      </c>
      <c r="J122" s="31">
        <f t="shared" si="4"/>
        <v>0</v>
      </c>
      <c r="K122" s="41"/>
      <c r="L122" s="32">
        <f t="shared" si="5"/>
        <v>0</v>
      </c>
      <c r="M122" s="32">
        <f t="shared" si="7"/>
        <v>0</v>
      </c>
      <c r="N122" s="32">
        <f t="shared" si="6"/>
        <v>0</v>
      </c>
    </row>
    <row r="123" spans="1:14" ht="26.4">
      <c r="A123" s="27">
        <v>121</v>
      </c>
      <c r="B123" s="15" t="s">
        <v>127</v>
      </c>
      <c r="C123" s="11" t="s">
        <v>212</v>
      </c>
      <c r="D123" s="12"/>
      <c r="E123" s="12"/>
      <c r="F123" s="22" t="s">
        <v>299</v>
      </c>
      <c r="G123" s="51"/>
      <c r="H123" s="13"/>
      <c r="I123" s="21">
        <v>187</v>
      </c>
      <c r="J123" s="31">
        <f t="shared" si="4"/>
        <v>0</v>
      </c>
      <c r="K123" s="41"/>
      <c r="L123" s="32">
        <f t="shared" si="5"/>
        <v>0</v>
      </c>
      <c r="M123" s="32">
        <f t="shared" si="7"/>
        <v>0</v>
      </c>
      <c r="N123" s="32">
        <f t="shared" si="6"/>
        <v>0</v>
      </c>
    </row>
    <row r="124" spans="1:14" ht="66">
      <c r="A124" s="27">
        <v>122</v>
      </c>
      <c r="B124" s="15" t="s">
        <v>128</v>
      </c>
      <c r="C124" s="11" t="s">
        <v>213</v>
      </c>
      <c r="D124" s="12"/>
      <c r="E124" s="12"/>
      <c r="F124" s="22" t="s">
        <v>299</v>
      </c>
      <c r="G124" s="51"/>
      <c r="H124" s="13"/>
      <c r="I124" s="21">
        <v>533</v>
      </c>
      <c r="J124" s="31">
        <f t="shared" si="4"/>
        <v>0</v>
      </c>
      <c r="K124" s="41"/>
      <c r="L124" s="32">
        <f t="shared" si="5"/>
        <v>0</v>
      </c>
      <c r="M124" s="32">
        <f t="shared" si="7"/>
        <v>0</v>
      </c>
      <c r="N124" s="32">
        <f t="shared" si="6"/>
        <v>0</v>
      </c>
    </row>
    <row r="125" spans="1:14" ht="26.4">
      <c r="A125" s="27">
        <v>123</v>
      </c>
      <c r="B125" s="15" t="s">
        <v>129</v>
      </c>
      <c r="C125" s="11" t="s">
        <v>209</v>
      </c>
      <c r="D125" s="12"/>
      <c r="E125" s="12"/>
      <c r="F125" s="22" t="s">
        <v>299</v>
      </c>
      <c r="G125" s="51"/>
      <c r="H125" s="13"/>
      <c r="I125" s="21">
        <v>1</v>
      </c>
      <c r="J125" s="31">
        <f t="shared" si="4"/>
        <v>0</v>
      </c>
      <c r="K125" s="41"/>
      <c r="L125" s="32">
        <f t="shared" si="5"/>
        <v>0</v>
      </c>
      <c r="M125" s="32">
        <f t="shared" si="7"/>
        <v>0</v>
      </c>
      <c r="N125" s="32">
        <f t="shared" si="6"/>
        <v>0</v>
      </c>
    </row>
    <row r="126" spans="1:14">
      <c r="A126" s="27">
        <v>124</v>
      </c>
      <c r="B126" s="15" t="s">
        <v>130</v>
      </c>
      <c r="C126" s="11" t="s">
        <v>209</v>
      </c>
      <c r="D126" s="12"/>
      <c r="E126" s="12"/>
      <c r="F126" s="22" t="s">
        <v>299</v>
      </c>
      <c r="G126" s="51"/>
      <c r="H126" s="13"/>
      <c r="I126" s="21">
        <v>84</v>
      </c>
      <c r="J126" s="31">
        <f t="shared" si="4"/>
        <v>0</v>
      </c>
      <c r="K126" s="41"/>
      <c r="L126" s="32">
        <f t="shared" si="5"/>
        <v>0</v>
      </c>
      <c r="M126" s="32">
        <f t="shared" si="7"/>
        <v>0</v>
      </c>
      <c r="N126" s="32">
        <f t="shared" si="6"/>
        <v>0</v>
      </c>
    </row>
    <row r="127" spans="1:14">
      <c r="A127" s="27">
        <v>125</v>
      </c>
      <c r="B127" s="15" t="s">
        <v>131</v>
      </c>
      <c r="C127" s="11" t="s">
        <v>209</v>
      </c>
      <c r="D127" s="12"/>
      <c r="E127" s="12"/>
      <c r="F127" s="22" t="s">
        <v>299</v>
      </c>
      <c r="G127" s="51"/>
      <c r="H127" s="13"/>
      <c r="I127" s="21">
        <v>5</v>
      </c>
      <c r="J127" s="31">
        <f t="shared" si="4"/>
        <v>0</v>
      </c>
      <c r="K127" s="41"/>
      <c r="L127" s="32">
        <f t="shared" si="5"/>
        <v>0</v>
      </c>
      <c r="M127" s="32">
        <f t="shared" si="7"/>
        <v>0</v>
      </c>
      <c r="N127" s="32">
        <f t="shared" si="6"/>
        <v>0</v>
      </c>
    </row>
    <row r="128" spans="1:14" ht="26.4">
      <c r="A128" s="27">
        <v>126</v>
      </c>
      <c r="B128" s="15" t="s">
        <v>132</v>
      </c>
      <c r="C128" s="11" t="s">
        <v>214</v>
      </c>
      <c r="D128" s="12"/>
      <c r="E128" s="12"/>
      <c r="F128" s="22" t="s">
        <v>299</v>
      </c>
      <c r="G128" s="51"/>
      <c r="H128" s="13"/>
      <c r="I128" s="21">
        <v>47</v>
      </c>
      <c r="J128" s="31">
        <f t="shared" si="4"/>
        <v>0</v>
      </c>
      <c r="K128" s="41"/>
      <c r="L128" s="32">
        <f t="shared" si="5"/>
        <v>0</v>
      </c>
      <c r="M128" s="32">
        <f t="shared" si="7"/>
        <v>0</v>
      </c>
      <c r="N128" s="32">
        <f t="shared" si="6"/>
        <v>0</v>
      </c>
    </row>
    <row r="129" spans="1:14" ht="26.4">
      <c r="A129" s="27">
        <v>127</v>
      </c>
      <c r="B129" s="15" t="s">
        <v>63</v>
      </c>
      <c r="C129" s="11" t="s">
        <v>215</v>
      </c>
      <c r="D129" s="12"/>
      <c r="E129" s="12"/>
      <c r="F129" s="22" t="s">
        <v>299</v>
      </c>
      <c r="G129" s="51"/>
      <c r="H129" s="13"/>
      <c r="I129" s="21">
        <v>284</v>
      </c>
      <c r="J129" s="31">
        <f t="shared" si="4"/>
        <v>0</v>
      </c>
      <c r="K129" s="41"/>
      <c r="L129" s="32">
        <f t="shared" si="5"/>
        <v>0</v>
      </c>
      <c r="M129" s="32">
        <f t="shared" si="7"/>
        <v>0</v>
      </c>
      <c r="N129" s="32">
        <f t="shared" si="6"/>
        <v>0</v>
      </c>
    </row>
    <row r="130" spans="1:14" ht="132">
      <c r="A130" s="27">
        <v>128</v>
      </c>
      <c r="B130" s="15" t="s">
        <v>229</v>
      </c>
      <c r="C130" s="15" t="s">
        <v>279</v>
      </c>
      <c r="D130" s="16"/>
      <c r="E130" s="16"/>
      <c r="F130" s="22" t="s">
        <v>299</v>
      </c>
      <c r="G130" s="51"/>
      <c r="H130" s="17"/>
      <c r="I130" s="22">
        <v>224</v>
      </c>
      <c r="J130" s="31">
        <f t="shared" si="4"/>
        <v>0</v>
      </c>
      <c r="K130" s="41"/>
      <c r="L130" s="32">
        <f t="shared" si="5"/>
        <v>0</v>
      </c>
      <c r="M130" s="32">
        <f t="shared" si="7"/>
        <v>0</v>
      </c>
      <c r="N130" s="32">
        <f t="shared" si="6"/>
        <v>0</v>
      </c>
    </row>
    <row r="131" spans="1:14" ht="39.6">
      <c r="A131" s="27">
        <v>129</v>
      </c>
      <c r="B131" s="15" t="s">
        <v>68</v>
      </c>
      <c r="C131" s="19" t="s">
        <v>261</v>
      </c>
      <c r="D131" s="12"/>
      <c r="E131" s="12"/>
      <c r="F131" s="22" t="s">
        <v>299</v>
      </c>
      <c r="G131" s="51"/>
      <c r="H131" s="13"/>
      <c r="I131" s="21">
        <v>33</v>
      </c>
      <c r="J131" s="31">
        <f t="shared" si="4"/>
        <v>0</v>
      </c>
      <c r="K131" s="41"/>
      <c r="L131" s="32">
        <f t="shared" si="5"/>
        <v>0</v>
      </c>
      <c r="M131" s="32">
        <f t="shared" si="7"/>
        <v>0</v>
      </c>
      <c r="N131" s="32">
        <f t="shared" si="6"/>
        <v>0</v>
      </c>
    </row>
    <row r="132" spans="1:14" ht="52.8">
      <c r="A132" s="27">
        <v>130</v>
      </c>
      <c r="B132" s="15" t="s">
        <v>70</v>
      </c>
      <c r="C132" s="11" t="s">
        <v>280</v>
      </c>
      <c r="D132" s="12"/>
      <c r="E132" s="12"/>
      <c r="F132" s="22" t="s">
        <v>299</v>
      </c>
      <c r="G132" s="51"/>
      <c r="H132" s="13"/>
      <c r="I132" s="21">
        <v>35</v>
      </c>
      <c r="J132" s="31">
        <f t="shared" ref="J132:J153" si="8">ROUND(G132*I132,2)</f>
        <v>0</v>
      </c>
      <c r="K132" s="41"/>
      <c r="L132" s="32">
        <f t="shared" ref="L132:L153" si="9">ROUND(J132*K132,2)</f>
        <v>0</v>
      </c>
      <c r="M132" s="32">
        <f t="shared" si="7"/>
        <v>0</v>
      </c>
      <c r="N132" s="32">
        <f t="shared" ref="N132:N153" si="10">ROUND(J132+L132,2)</f>
        <v>0</v>
      </c>
    </row>
    <row r="133" spans="1:14" ht="39.6">
      <c r="A133" s="27">
        <v>131</v>
      </c>
      <c r="B133" s="15" t="s">
        <v>71</v>
      </c>
      <c r="C133" s="19" t="s">
        <v>261</v>
      </c>
      <c r="D133" s="12"/>
      <c r="E133" s="12"/>
      <c r="F133" s="22" t="s">
        <v>299</v>
      </c>
      <c r="G133" s="51"/>
      <c r="H133" s="13"/>
      <c r="I133" s="21">
        <v>51</v>
      </c>
      <c r="J133" s="31">
        <f t="shared" si="8"/>
        <v>0</v>
      </c>
      <c r="K133" s="41"/>
      <c r="L133" s="32">
        <f t="shared" si="9"/>
        <v>0</v>
      </c>
      <c r="M133" s="32">
        <f t="shared" ref="M133:M153" si="11">ROUND(G133*(K133+1),2)</f>
        <v>0</v>
      </c>
      <c r="N133" s="32">
        <f t="shared" si="10"/>
        <v>0</v>
      </c>
    </row>
    <row r="134" spans="1:14" ht="39.6">
      <c r="A134" s="27">
        <v>132</v>
      </c>
      <c r="B134" s="15" t="s">
        <v>74</v>
      </c>
      <c r="C134" s="19" t="s">
        <v>261</v>
      </c>
      <c r="D134" s="12"/>
      <c r="E134" s="12"/>
      <c r="F134" s="22" t="s">
        <v>299</v>
      </c>
      <c r="G134" s="51"/>
      <c r="H134" s="13"/>
      <c r="I134" s="21">
        <v>41</v>
      </c>
      <c r="J134" s="31">
        <f t="shared" si="8"/>
        <v>0</v>
      </c>
      <c r="K134" s="41"/>
      <c r="L134" s="32">
        <f t="shared" si="9"/>
        <v>0</v>
      </c>
      <c r="M134" s="32">
        <f t="shared" si="11"/>
        <v>0</v>
      </c>
      <c r="N134" s="32">
        <f t="shared" si="10"/>
        <v>0</v>
      </c>
    </row>
    <row r="135" spans="1:14" ht="52.8">
      <c r="A135" s="27">
        <v>133</v>
      </c>
      <c r="B135" s="15" t="s">
        <v>77</v>
      </c>
      <c r="C135" s="11" t="s">
        <v>281</v>
      </c>
      <c r="D135" s="12"/>
      <c r="E135" s="12"/>
      <c r="F135" s="22" t="s">
        <v>299</v>
      </c>
      <c r="G135" s="51"/>
      <c r="H135" s="13"/>
      <c r="I135" s="21">
        <v>24</v>
      </c>
      <c r="J135" s="31">
        <f t="shared" si="8"/>
        <v>0</v>
      </c>
      <c r="K135" s="41"/>
      <c r="L135" s="32">
        <f t="shared" si="9"/>
        <v>0</v>
      </c>
      <c r="M135" s="32">
        <f t="shared" si="11"/>
        <v>0</v>
      </c>
      <c r="N135" s="32">
        <f t="shared" si="10"/>
        <v>0</v>
      </c>
    </row>
    <row r="136" spans="1:14">
      <c r="A136" s="27">
        <v>134</v>
      </c>
      <c r="B136" s="15" t="s">
        <v>133</v>
      </c>
      <c r="C136" s="11" t="s">
        <v>216</v>
      </c>
      <c r="D136" s="12"/>
      <c r="E136" s="12"/>
      <c r="F136" s="22" t="s">
        <v>299</v>
      </c>
      <c r="G136" s="51"/>
      <c r="H136" s="13"/>
      <c r="I136" s="21">
        <v>4</v>
      </c>
      <c r="J136" s="31">
        <f t="shared" si="8"/>
        <v>0</v>
      </c>
      <c r="K136" s="41"/>
      <c r="L136" s="32">
        <f t="shared" si="9"/>
        <v>0</v>
      </c>
      <c r="M136" s="32">
        <f t="shared" si="11"/>
        <v>0</v>
      </c>
      <c r="N136" s="32">
        <f t="shared" si="10"/>
        <v>0</v>
      </c>
    </row>
    <row r="137" spans="1:14" ht="26.4">
      <c r="A137" s="27">
        <v>135</v>
      </c>
      <c r="B137" s="15" t="s">
        <v>134</v>
      </c>
      <c r="C137" s="11" t="s">
        <v>217</v>
      </c>
      <c r="D137" s="12"/>
      <c r="E137" s="12"/>
      <c r="F137" s="22" t="s">
        <v>299</v>
      </c>
      <c r="G137" s="51"/>
      <c r="H137" s="13"/>
      <c r="I137" s="21">
        <v>71</v>
      </c>
      <c r="J137" s="31">
        <f t="shared" si="8"/>
        <v>0</v>
      </c>
      <c r="K137" s="41"/>
      <c r="L137" s="32">
        <f t="shared" si="9"/>
        <v>0</v>
      </c>
      <c r="M137" s="32">
        <f t="shared" si="11"/>
        <v>0</v>
      </c>
      <c r="N137" s="32">
        <f t="shared" si="10"/>
        <v>0</v>
      </c>
    </row>
    <row r="138" spans="1:14" ht="26.4">
      <c r="A138" s="27">
        <v>136</v>
      </c>
      <c r="B138" s="15" t="s">
        <v>83</v>
      </c>
      <c r="C138" s="11" t="s">
        <v>218</v>
      </c>
      <c r="D138" s="12"/>
      <c r="E138" s="12"/>
      <c r="F138" s="22" t="s">
        <v>299</v>
      </c>
      <c r="G138" s="51"/>
      <c r="H138" s="13"/>
      <c r="I138" s="21">
        <v>4</v>
      </c>
      <c r="J138" s="31">
        <f t="shared" si="8"/>
        <v>0</v>
      </c>
      <c r="K138" s="41"/>
      <c r="L138" s="32">
        <f t="shared" si="9"/>
        <v>0</v>
      </c>
      <c r="M138" s="32">
        <f t="shared" si="11"/>
        <v>0</v>
      </c>
      <c r="N138" s="32">
        <f t="shared" si="10"/>
        <v>0</v>
      </c>
    </row>
    <row r="139" spans="1:14" ht="26.4">
      <c r="A139" s="27">
        <v>137</v>
      </c>
      <c r="B139" s="15" t="s">
        <v>87</v>
      </c>
      <c r="C139" s="11" t="s">
        <v>219</v>
      </c>
      <c r="D139" s="12"/>
      <c r="E139" s="12"/>
      <c r="F139" s="22" t="s">
        <v>300</v>
      </c>
      <c r="G139" s="51"/>
      <c r="H139" s="13"/>
      <c r="I139" s="21">
        <v>40</v>
      </c>
      <c r="J139" s="31">
        <f t="shared" si="8"/>
        <v>0</v>
      </c>
      <c r="K139" s="41"/>
      <c r="L139" s="32">
        <f t="shared" si="9"/>
        <v>0</v>
      </c>
      <c r="M139" s="32">
        <f t="shared" si="11"/>
        <v>0</v>
      </c>
      <c r="N139" s="32">
        <f t="shared" si="10"/>
        <v>0</v>
      </c>
    </row>
    <row r="140" spans="1:14" ht="39.6">
      <c r="A140" s="27">
        <v>138</v>
      </c>
      <c r="B140" s="15" t="s">
        <v>90</v>
      </c>
      <c r="C140" s="11" t="s">
        <v>220</v>
      </c>
      <c r="D140" s="12"/>
      <c r="E140" s="12"/>
      <c r="F140" s="22" t="s">
        <v>299</v>
      </c>
      <c r="G140" s="51"/>
      <c r="H140" s="13"/>
      <c r="I140" s="21">
        <v>40</v>
      </c>
      <c r="J140" s="31">
        <f t="shared" si="8"/>
        <v>0</v>
      </c>
      <c r="K140" s="41"/>
      <c r="L140" s="32">
        <f t="shared" si="9"/>
        <v>0</v>
      </c>
      <c r="M140" s="32">
        <f t="shared" si="11"/>
        <v>0</v>
      </c>
      <c r="N140" s="32">
        <f t="shared" si="10"/>
        <v>0</v>
      </c>
    </row>
    <row r="141" spans="1:14" ht="26.4">
      <c r="A141" s="27">
        <v>139</v>
      </c>
      <c r="B141" s="15" t="s">
        <v>286</v>
      </c>
      <c r="C141" s="11" t="s">
        <v>221</v>
      </c>
      <c r="D141" s="12"/>
      <c r="E141" s="12"/>
      <c r="F141" s="22" t="s">
        <v>299</v>
      </c>
      <c r="G141" s="51"/>
      <c r="H141" s="13"/>
      <c r="I141" s="21">
        <v>63</v>
      </c>
      <c r="J141" s="31">
        <f t="shared" si="8"/>
        <v>0</v>
      </c>
      <c r="K141" s="41"/>
      <c r="L141" s="32">
        <f t="shared" si="9"/>
        <v>0</v>
      </c>
      <c r="M141" s="32">
        <f t="shared" si="11"/>
        <v>0</v>
      </c>
      <c r="N141" s="32">
        <f t="shared" si="10"/>
        <v>0</v>
      </c>
    </row>
    <row r="142" spans="1:14" ht="26.4">
      <c r="A142" s="27">
        <v>140</v>
      </c>
      <c r="B142" s="15" t="s">
        <v>135</v>
      </c>
      <c r="C142" s="11" t="s">
        <v>222</v>
      </c>
      <c r="D142" s="12"/>
      <c r="E142" s="12"/>
      <c r="F142" s="22" t="s">
        <v>299</v>
      </c>
      <c r="G142" s="51"/>
      <c r="H142" s="13"/>
      <c r="I142" s="21">
        <v>1000</v>
      </c>
      <c r="J142" s="31">
        <f t="shared" si="8"/>
        <v>0</v>
      </c>
      <c r="K142" s="41"/>
      <c r="L142" s="32">
        <f t="shared" si="9"/>
        <v>0</v>
      </c>
      <c r="M142" s="32">
        <f t="shared" si="11"/>
        <v>0</v>
      </c>
      <c r="N142" s="32">
        <f t="shared" si="10"/>
        <v>0</v>
      </c>
    </row>
    <row r="143" spans="1:14" ht="39.6">
      <c r="A143" s="27">
        <v>141</v>
      </c>
      <c r="B143" s="15" t="s">
        <v>136</v>
      </c>
      <c r="C143" s="11" t="s">
        <v>262</v>
      </c>
      <c r="D143" s="12"/>
      <c r="E143" s="12"/>
      <c r="F143" s="22" t="s">
        <v>299</v>
      </c>
      <c r="G143" s="51"/>
      <c r="H143" s="13"/>
      <c r="I143" s="21">
        <v>32</v>
      </c>
      <c r="J143" s="31">
        <f t="shared" si="8"/>
        <v>0</v>
      </c>
      <c r="K143" s="41"/>
      <c r="L143" s="32">
        <f t="shared" si="9"/>
        <v>0</v>
      </c>
      <c r="M143" s="32">
        <f t="shared" si="11"/>
        <v>0</v>
      </c>
      <c r="N143" s="32">
        <f t="shared" si="10"/>
        <v>0</v>
      </c>
    </row>
    <row r="144" spans="1:14" ht="79.2">
      <c r="A144" s="27">
        <v>142</v>
      </c>
      <c r="B144" s="15" t="s">
        <v>106</v>
      </c>
      <c r="C144" s="11" t="s">
        <v>223</v>
      </c>
      <c r="D144" s="12"/>
      <c r="E144" s="12"/>
      <c r="F144" s="22" t="s">
        <v>301</v>
      </c>
      <c r="G144" s="51"/>
      <c r="H144" s="13"/>
      <c r="I144" s="21">
        <v>5</v>
      </c>
      <c r="J144" s="31">
        <f t="shared" si="8"/>
        <v>0</v>
      </c>
      <c r="K144" s="41"/>
      <c r="L144" s="32">
        <f t="shared" si="9"/>
        <v>0</v>
      </c>
      <c r="M144" s="32">
        <f t="shared" si="11"/>
        <v>0</v>
      </c>
      <c r="N144" s="32">
        <f t="shared" si="10"/>
        <v>0</v>
      </c>
    </row>
    <row r="145" spans="1:14" ht="79.2">
      <c r="A145" s="27">
        <v>143</v>
      </c>
      <c r="B145" s="15" t="s">
        <v>107</v>
      </c>
      <c r="C145" s="11" t="s">
        <v>223</v>
      </c>
      <c r="D145" s="12"/>
      <c r="E145" s="12"/>
      <c r="F145" s="22" t="s">
        <v>301</v>
      </c>
      <c r="G145" s="51"/>
      <c r="H145" s="13"/>
      <c r="I145" s="21">
        <v>5</v>
      </c>
      <c r="J145" s="31">
        <f t="shared" si="8"/>
        <v>0</v>
      </c>
      <c r="K145" s="41"/>
      <c r="L145" s="32">
        <f t="shared" si="9"/>
        <v>0</v>
      </c>
      <c r="M145" s="32">
        <f t="shared" si="11"/>
        <v>0</v>
      </c>
      <c r="N145" s="32">
        <f t="shared" si="10"/>
        <v>0</v>
      </c>
    </row>
    <row r="146" spans="1:14" ht="79.2">
      <c r="A146" s="27">
        <v>144</v>
      </c>
      <c r="B146" s="15" t="s">
        <v>108</v>
      </c>
      <c r="C146" s="11" t="s">
        <v>223</v>
      </c>
      <c r="D146" s="12"/>
      <c r="E146" s="12"/>
      <c r="F146" s="22" t="s">
        <v>301</v>
      </c>
      <c r="G146" s="51"/>
      <c r="H146" s="13"/>
      <c r="I146" s="21">
        <v>5</v>
      </c>
      <c r="J146" s="31">
        <f t="shared" si="8"/>
        <v>0</v>
      </c>
      <c r="K146" s="41"/>
      <c r="L146" s="32">
        <f t="shared" si="9"/>
        <v>0</v>
      </c>
      <c r="M146" s="32">
        <f t="shared" si="11"/>
        <v>0</v>
      </c>
      <c r="N146" s="32">
        <f t="shared" si="10"/>
        <v>0</v>
      </c>
    </row>
    <row r="147" spans="1:14" ht="52.8">
      <c r="A147" s="27">
        <v>145</v>
      </c>
      <c r="B147" s="15" t="s">
        <v>23</v>
      </c>
      <c r="C147" s="11" t="s">
        <v>224</v>
      </c>
      <c r="D147" s="12"/>
      <c r="E147" s="12"/>
      <c r="F147" s="22" t="s">
        <v>302</v>
      </c>
      <c r="G147" s="51"/>
      <c r="H147" s="13"/>
      <c r="I147" s="21">
        <v>10</v>
      </c>
      <c r="J147" s="31">
        <f t="shared" si="8"/>
        <v>0</v>
      </c>
      <c r="K147" s="41"/>
      <c r="L147" s="32">
        <f t="shared" si="9"/>
        <v>0</v>
      </c>
      <c r="M147" s="32">
        <f t="shared" si="11"/>
        <v>0</v>
      </c>
      <c r="N147" s="32">
        <f t="shared" si="10"/>
        <v>0</v>
      </c>
    </row>
    <row r="148" spans="1:14" ht="39.6">
      <c r="A148" s="27">
        <v>146</v>
      </c>
      <c r="B148" s="15" t="s">
        <v>26</v>
      </c>
      <c r="C148" s="11" t="s">
        <v>225</v>
      </c>
      <c r="D148" s="12"/>
      <c r="E148" s="12"/>
      <c r="F148" s="22" t="s">
        <v>302</v>
      </c>
      <c r="G148" s="51"/>
      <c r="H148" s="13"/>
      <c r="I148" s="21">
        <v>10</v>
      </c>
      <c r="J148" s="31">
        <f t="shared" si="8"/>
        <v>0</v>
      </c>
      <c r="K148" s="41"/>
      <c r="L148" s="32">
        <f t="shared" si="9"/>
        <v>0</v>
      </c>
      <c r="M148" s="32">
        <f t="shared" si="11"/>
        <v>0</v>
      </c>
      <c r="N148" s="32">
        <f t="shared" si="10"/>
        <v>0</v>
      </c>
    </row>
    <row r="149" spans="1:14" ht="39.6">
      <c r="A149" s="27">
        <v>147</v>
      </c>
      <c r="B149" s="15" t="s">
        <v>29</v>
      </c>
      <c r="C149" s="11" t="s">
        <v>226</v>
      </c>
      <c r="D149" s="12"/>
      <c r="E149" s="12"/>
      <c r="F149" s="22" t="s">
        <v>302</v>
      </c>
      <c r="G149" s="51"/>
      <c r="H149" s="13"/>
      <c r="I149" s="21">
        <v>15</v>
      </c>
      <c r="J149" s="31">
        <f t="shared" si="8"/>
        <v>0</v>
      </c>
      <c r="K149" s="41"/>
      <c r="L149" s="32">
        <f t="shared" si="9"/>
        <v>0</v>
      </c>
      <c r="M149" s="32">
        <f t="shared" si="11"/>
        <v>0</v>
      </c>
      <c r="N149" s="32">
        <f t="shared" si="10"/>
        <v>0</v>
      </c>
    </row>
    <row r="150" spans="1:14" ht="52.8">
      <c r="A150" s="27">
        <v>148</v>
      </c>
      <c r="B150" s="15" t="s">
        <v>32</v>
      </c>
      <c r="C150" s="11" t="s">
        <v>227</v>
      </c>
      <c r="D150" s="12"/>
      <c r="E150" s="12"/>
      <c r="F150" s="22" t="s">
        <v>302</v>
      </c>
      <c r="G150" s="51"/>
      <c r="H150" s="13"/>
      <c r="I150" s="21">
        <v>7200</v>
      </c>
      <c r="J150" s="31">
        <f t="shared" si="8"/>
        <v>0</v>
      </c>
      <c r="K150" s="41"/>
      <c r="L150" s="32">
        <f t="shared" si="9"/>
        <v>0</v>
      </c>
      <c r="M150" s="32">
        <f t="shared" si="11"/>
        <v>0</v>
      </c>
      <c r="N150" s="32">
        <f t="shared" si="10"/>
        <v>0</v>
      </c>
    </row>
    <row r="151" spans="1:14" ht="52.8">
      <c r="A151" s="27">
        <v>149</v>
      </c>
      <c r="B151" s="15" t="s">
        <v>34</v>
      </c>
      <c r="C151" s="11" t="s">
        <v>228</v>
      </c>
      <c r="D151" s="12"/>
      <c r="E151" s="12"/>
      <c r="F151" s="22" t="s">
        <v>302</v>
      </c>
      <c r="G151" s="51"/>
      <c r="H151" s="13"/>
      <c r="I151" s="21">
        <v>5</v>
      </c>
      <c r="J151" s="31">
        <f t="shared" si="8"/>
        <v>0</v>
      </c>
      <c r="K151" s="41"/>
      <c r="L151" s="32">
        <f t="shared" si="9"/>
        <v>0</v>
      </c>
      <c r="M151" s="32">
        <f t="shared" si="11"/>
        <v>0</v>
      </c>
      <c r="N151" s="32">
        <f t="shared" si="10"/>
        <v>0</v>
      </c>
    </row>
    <row r="152" spans="1:14" ht="52.8">
      <c r="A152" s="27">
        <v>150</v>
      </c>
      <c r="B152" s="15" t="s">
        <v>36</v>
      </c>
      <c r="C152" s="11" t="s">
        <v>227</v>
      </c>
      <c r="D152" s="12"/>
      <c r="E152" s="12"/>
      <c r="F152" s="22" t="s">
        <v>302</v>
      </c>
      <c r="G152" s="51"/>
      <c r="H152" s="13"/>
      <c r="I152" s="21">
        <v>459</v>
      </c>
      <c r="J152" s="31">
        <f t="shared" si="8"/>
        <v>0</v>
      </c>
      <c r="K152" s="41"/>
      <c r="L152" s="32">
        <f t="shared" si="9"/>
        <v>0</v>
      </c>
      <c r="M152" s="32">
        <f t="shared" si="11"/>
        <v>0</v>
      </c>
      <c r="N152" s="32">
        <f t="shared" si="10"/>
        <v>0</v>
      </c>
    </row>
    <row r="153" spans="1:14" ht="92.4">
      <c r="A153" s="27">
        <v>151</v>
      </c>
      <c r="B153" s="15" t="s">
        <v>267</v>
      </c>
      <c r="C153" s="20" t="s">
        <v>282</v>
      </c>
      <c r="D153" s="12"/>
      <c r="E153" s="12"/>
      <c r="F153" s="22" t="s">
        <v>300</v>
      </c>
      <c r="G153" s="51"/>
      <c r="H153" s="13"/>
      <c r="I153" s="21">
        <v>23</v>
      </c>
      <c r="J153" s="31">
        <f t="shared" si="8"/>
        <v>0</v>
      </c>
      <c r="K153" s="41"/>
      <c r="L153" s="32">
        <f t="shared" si="9"/>
        <v>0</v>
      </c>
      <c r="M153" s="32">
        <f t="shared" si="11"/>
        <v>0</v>
      </c>
      <c r="N153" s="32">
        <f t="shared" si="10"/>
        <v>0</v>
      </c>
    </row>
    <row r="154" spans="1:14" s="26" customFormat="1" ht="55.2">
      <c r="A154" s="38"/>
      <c r="B154" s="39"/>
      <c r="C154" s="39"/>
      <c r="D154" s="39"/>
      <c r="E154" s="39"/>
      <c r="F154" s="40"/>
      <c r="G154" s="39"/>
      <c r="H154" s="33"/>
      <c r="I154" s="34" t="s">
        <v>308</v>
      </c>
      <c r="J154" s="37">
        <f>ROUND(SUM(J3:J153),2)</f>
        <v>0</v>
      </c>
      <c r="K154" s="35" t="s">
        <v>307</v>
      </c>
      <c r="L154" s="37">
        <f>ROUND(SUM(L3:L153),2)</f>
        <v>0</v>
      </c>
      <c r="M154" s="35" t="s">
        <v>309</v>
      </c>
      <c r="N154" s="37">
        <f>ROUND(SUM(N3:N153),2)</f>
        <v>0</v>
      </c>
    </row>
    <row r="155" spans="1:14">
      <c r="A155" s="42"/>
      <c r="B155" s="43"/>
      <c r="C155" s="43"/>
      <c r="D155" s="43"/>
      <c r="E155" s="43"/>
      <c r="F155" s="44"/>
      <c r="G155" s="43"/>
      <c r="H155" s="43"/>
      <c r="I155" s="45"/>
      <c r="J155" s="43"/>
      <c r="K155" s="43"/>
      <c r="L155" s="43"/>
      <c r="M155" s="43"/>
      <c r="N155" s="43"/>
    </row>
    <row r="156" spans="1:14">
      <c r="A156" s="42"/>
      <c r="B156" s="43"/>
      <c r="C156" s="43"/>
      <c r="D156" s="43"/>
      <c r="E156" s="43"/>
      <c r="F156" s="44"/>
      <c r="G156" s="43"/>
      <c r="H156" s="43"/>
      <c r="I156" s="45"/>
      <c r="J156" s="43"/>
      <c r="K156" s="43"/>
      <c r="L156" s="43"/>
      <c r="M156" s="43"/>
      <c r="N156" s="43"/>
    </row>
    <row r="157" spans="1:14">
      <c r="A157" s="42"/>
      <c r="B157" s="43"/>
      <c r="C157" s="43"/>
      <c r="D157" s="46"/>
      <c r="E157" s="47"/>
      <c r="F157" s="48"/>
      <c r="G157" s="43"/>
      <c r="H157" s="43"/>
      <c r="I157" s="45"/>
      <c r="J157" s="43"/>
      <c r="K157" s="43"/>
      <c r="L157" s="43"/>
      <c r="M157" s="43"/>
      <c r="N157" s="43"/>
    </row>
    <row r="158" spans="1:14" ht="14.4">
      <c r="A158" s="42"/>
      <c r="B158" s="43"/>
      <c r="C158" s="43"/>
      <c r="D158" s="49"/>
      <c r="E158" s="49"/>
      <c r="F158" s="50"/>
      <c r="G158" s="43"/>
      <c r="H158" s="43"/>
      <c r="I158" s="45"/>
      <c r="J158" s="43"/>
      <c r="K158" s="43"/>
      <c r="L158" s="43"/>
      <c r="M158" s="43"/>
      <c r="N158" s="43"/>
    </row>
    <row r="159" spans="1:14">
      <c r="A159" s="42"/>
      <c r="B159" s="42"/>
      <c r="C159" s="43"/>
      <c r="D159" s="43"/>
      <c r="E159" s="43"/>
      <c r="F159" s="44"/>
      <c r="G159" s="43"/>
      <c r="H159" s="43"/>
      <c r="I159" s="45"/>
      <c r="J159" s="43"/>
      <c r="K159" s="43"/>
      <c r="L159" s="43"/>
      <c r="M159" s="43"/>
      <c r="N159" s="43"/>
    </row>
    <row r="160" spans="1:14">
      <c r="B160" s="1" t="s">
        <v>263</v>
      </c>
      <c r="C160" s="1" t="s">
        <v>264</v>
      </c>
    </row>
    <row r="161" spans="1:14">
      <c r="B161" s="1" t="s">
        <v>265</v>
      </c>
      <c r="C161" s="1" t="s">
        <v>266</v>
      </c>
    </row>
    <row r="162" spans="1:14">
      <c r="A162" s="42"/>
      <c r="B162" s="43"/>
      <c r="C162" s="43"/>
      <c r="D162" s="43"/>
      <c r="E162" s="43"/>
      <c r="F162" s="44"/>
      <c r="G162" s="43"/>
      <c r="H162" s="43"/>
      <c r="I162" s="45"/>
      <c r="J162" s="43"/>
      <c r="K162" s="43"/>
      <c r="L162" s="43"/>
      <c r="M162" s="43"/>
      <c r="N162" s="43"/>
    </row>
  </sheetData>
  <sheetProtection password="CBC9" sheet="1" objects="1" scenarios="1"/>
  <conditionalFormatting sqref="N154 M3:N153">
    <cfRule type="cellIs" dxfId="5" priority="6" operator="equal">
      <formula>0</formula>
    </cfRule>
  </conditionalFormatting>
  <conditionalFormatting sqref="M3">
    <cfRule type="cellIs" dxfId="4" priority="5" operator="equal">
      <formula>0</formula>
    </cfRule>
  </conditionalFormatting>
  <conditionalFormatting sqref="J3:J153">
    <cfRule type="cellIs" dxfId="3" priority="4" operator="equal">
      <formula>0</formula>
    </cfRule>
  </conditionalFormatting>
  <conditionalFormatting sqref="J154">
    <cfRule type="cellIs" dxfId="2" priority="3" operator="equal">
      <formula>0</formula>
    </cfRule>
  </conditionalFormatting>
  <conditionalFormatting sqref="L3:L153">
    <cfRule type="cellIs" dxfId="1" priority="2" operator="equal">
      <formula>0</formula>
    </cfRule>
  </conditionalFormatting>
  <conditionalFormatting sqref="L154">
    <cfRule type="cellIs" dxfId="0" priority="1" operator="equal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scale="92" orientation="landscape" r:id="rId1"/>
  <headerFooter differentFirst="1">
    <oddFooter>&amp;R&amp;P</oddFooter>
    <firstHeader>&amp;RZałącznik nr 1 do oferty: wykaz cenowy materiałów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załącznik nr 1 do oferty</vt:lpstr>
      <vt:lpstr>Arkusz1</vt:lpstr>
      <vt:lpstr>'załącznik nr 1 do oferty'!Tytuły_wydruku</vt:lpstr>
    </vt:vector>
  </TitlesOfParts>
  <Company>OR Białystok KRUS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adamak1</dc:creator>
  <cp:lastModifiedBy>Adam Makuszewski</cp:lastModifiedBy>
  <cp:lastPrinted>2020-10-07T08:56:59Z</cp:lastPrinted>
  <dcterms:created xsi:type="dcterms:W3CDTF">2017-01-03T09:00:37Z</dcterms:created>
  <dcterms:modified xsi:type="dcterms:W3CDTF">2020-10-07T09:11:17Z</dcterms:modified>
</cp:coreProperties>
</file>