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195" windowWidth="9435" windowHeight="4425"/>
  </bookViews>
  <sheets>
    <sheet name="PT Wałbrzych" sheetId="13" r:id="rId1"/>
  </sheets>
  <definedNames>
    <definedName name="_xlnm.Print_Area" localSheetId="0">'PT Wałbrzych'!$A$1:$R$29</definedName>
  </definedNames>
  <calcPr calcId="125725" calcMode="manual"/>
</workbook>
</file>

<file path=xl/calcChain.xml><?xml version="1.0" encoding="utf-8"?>
<calcChain xmlns="http://schemas.openxmlformats.org/spreadsheetml/2006/main">
  <c r="M27" i="13"/>
  <c r="K14" l="1"/>
  <c r="M14" s="1"/>
  <c r="K12"/>
  <c r="M12" s="1"/>
  <c r="K18"/>
  <c r="M18" s="1"/>
  <c r="K11" l="1"/>
  <c r="M11" s="1"/>
  <c r="K26"/>
  <c r="M25" s="1"/>
  <c r="K25"/>
  <c r="K27" s="1"/>
  <c r="K15"/>
  <c r="M15" s="1"/>
  <c r="K16"/>
  <c r="M16" s="1"/>
  <c r="K17"/>
  <c r="M17" s="1"/>
  <c r="M24" l="1"/>
  <c r="M26" s="1"/>
  <c r="K13"/>
  <c r="K19" s="1"/>
  <c r="M13" l="1"/>
  <c r="M19" s="1"/>
  <c r="E25"/>
  <c r="H25" s="1"/>
  <c r="H27" l="1"/>
  <c r="H19"/>
  <c r="G25"/>
  <c r="G27" l="1"/>
  <c r="G19"/>
</calcChain>
</file>

<file path=xl/sharedStrings.xml><?xml version="1.0" encoding="utf-8"?>
<sst xmlns="http://schemas.openxmlformats.org/spreadsheetml/2006/main" count="43" uniqueCount="30">
  <si>
    <t>LP.</t>
  </si>
  <si>
    <t xml:space="preserve">ILOŚĆ </t>
  </si>
  <si>
    <t>VAT</t>
  </si>
  <si>
    <t>WARTOŚĆ BRUTTO</t>
  </si>
  <si>
    <t>CENA</t>
  </si>
  <si>
    <t>RABAT</t>
  </si>
  <si>
    <t>CENA ZAKUPU</t>
  </si>
  <si>
    <t>MARŻA %</t>
  </si>
  <si>
    <t>WARTOŚĆ MARŻY</t>
  </si>
  <si>
    <t>CENA JEDN. NETTO</t>
  </si>
  <si>
    <t>WARTOŚĆ NETTO</t>
  </si>
  <si>
    <t>NAZWA / SYMBOL  [WYM.: szer./gł./wys.]</t>
  </si>
  <si>
    <t>WARTOŚĆ ZAKUP</t>
  </si>
  <si>
    <t>GABINET KIEROWIKA</t>
  </si>
  <si>
    <t>SEKRETARIAT</t>
  </si>
  <si>
    <t xml:space="preserve">Specyfikacja mebli biurowych dla KRUS PT w Wałbrzychu </t>
  </si>
  <si>
    <t>UWAGA: Wszystkie meble biurowe muszą być wyposażone w zamki patentowe</t>
  </si>
  <si>
    <t xml:space="preserve">ZAOKRĄGLENIE DO STOŁU (DOSTAWKA)
GRUBOŚĆ BLATU 35 MM
50 X 100 X 76 CM
</t>
  </si>
  <si>
    <t>ZAOKRĄGLENIE DO BIURKA (DOSTAWKA)
GRUBOŚĆ BLATU 35 MM
50 X 100 X 76 CM</t>
  </si>
  <si>
    <t xml:space="preserve">KONTENER MOBILNY - TRZY SZUFLADY
40x55x60 CM
</t>
  </si>
  <si>
    <t>STÓŁ KONFERENCYJNY                                                                             GRUBOŚĆ BLATU 35 MM
210 X 100 X 76 CM</t>
  </si>
  <si>
    <t>BIURKO GABINETOWE                                                                            GRUBOŚĆ BLATU 35 MM
200 X 100 X 76 CM</t>
  </si>
  <si>
    <r>
      <t xml:space="preserve">SZAFKA Z DWOMA DRZWIAMI (TRZY PÓŁKI)
80X40X150 CM </t>
    </r>
    <r>
      <rPr>
        <b/>
        <sz val="10"/>
        <rFont val="Calibri"/>
        <family val="2"/>
        <charset val="238"/>
      </rPr>
      <t>(GŁĘBOKOŚĆ MAKSYALNIE 40 CM)</t>
    </r>
    <r>
      <rPr>
        <sz val="10"/>
        <rFont val="Calibri"/>
        <family val="2"/>
        <charset val="238"/>
      </rPr>
      <t xml:space="preserve">
</t>
    </r>
  </si>
  <si>
    <t>SZAFA WNĘKOWA Z DWOMA DRZWIAMI - WSKAZANE DOKONANIE WŁASNYCH POMIARÓW
6 PÓŁEK 
SZER. 103 CM
GŁ. 36 CM
WYS. 224 CM</t>
  </si>
  <si>
    <t>SZAFA UBRANIOWA WNĘKOWA Z DRZWIAMI - WSKAZANE DOKONANIE WŁASNYCH POMIARÓW 
DWIE SZAFY DWUDRZWIOWE - Z PRAWEJ STRONY 3 PÓŁKI I DRĄŻEK, Z LEWEJ STRONY 6 PÓŁEK
SZER. 190 CM
GŁ. 56 CM
WYS. 228 CM</t>
  </si>
  <si>
    <t xml:space="preserve">SZAFA WNĘKOWA - WSKAZANE DOKONANIE WŁASNYCH POMIARÓW 
TRZY DRZWI (ZAWIASY POJEDYŃCZYCH DRZWI Z PRAWEJ STRONY)
6 PÓŁEK W KAŻDEJ CZĘŚCI SZAFY
SZER. 138 CM
GŁ. 40 CM
WYS. 226 CM </t>
  </si>
  <si>
    <r>
      <t xml:space="preserve">Meble z płyty wiórowej laminowanej w kolorze </t>
    </r>
    <r>
      <rPr>
        <b/>
        <sz val="16"/>
        <color rgb="FFFF0000"/>
        <rFont val="Calibri"/>
        <family val="2"/>
        <charset val="238"/>
        <scheme val="minor"/>
      </rPr>
      <t>CALVADOS</t>
    </r>
  </si>
  <si>
    <t xml:space="preserve">KOMODA Z DWOMA DRZWIAMI (DWIE PÓŁKI)
80X55X60 CM
</t>
  </si>
  <si>
    <r>
      <t xml:space="preserve">meble z płyty wiórowej laminowanej w kolorze </t>
    </r>
    <r>
      <rPr>
        <b/>
        <sz val="16"/>
        <color rgb="FFFF0000"/>
        <rFont val="Calibri"/>
        <family val="2"/>
        <charset val="238"/>
        <scheme val="minor"/>
      </rPr>
      <t>SANTANA CIEMNA LUB W KOLORZE ZBLIŻONYM</t>
    </r>
  </si>
  <si>
    <t>Załącznik nr 2b do Ogłoszenia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</si>
</sst>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&quot; zł&quot;"/>
  </numFmts>
  <fonts count="16">
    <font>
      <sz val="10"/>
      <name val="Arial CE"/>
      <charset val="238"/>
    </font>
    <font>
      <sz val="9"/>
      <name val="Verdana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/>
    <xf numFmtId="16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/>
    <xf numFmtId="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5" fontId="6" fillId="4" borderId="1" xfId="0" applyNumberFormat="1" applyFont="1" applyFill="1" applyBorder="1" applyAlignment="1">
      <alignment horizontal="center" vertical="center"/>
    </xf>
    <xf numFmtId="9" fontId="6" fillId="4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439208</xdr:colOff>
      <xdr:row>9</xdr:row>
      <xdr:rowOff>148167</xdr:rowOff>
    </xdr:from>
    <xdr:to>
      <xdr:col>1</xdr:col>
      <xdr:colOff>439208</xdr:colOff>
      <xdr:row>11</xdr:row>
      <xdr:rowOff>364066</xdr:rowOff>
    </xdr:to>
    <xdr:pic>
      <xdr:nvPicPr>
        <xdr:cNvPr id="2611" name="Obraz 1" descr="LOGO MERCU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7875" y="1883834"/>
          <a:ext cx="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7</xdr:row>
      <xdr:rowOff>0</xdr:rowOff>
    </xdr:from>
    <xdr:to>
      <xdr:col>1</xdr:col>
      <xdr:colOff>428625</xdr:colOff>
      <xdr:row>9</xdr:row>
      <xdr:rowOff>204257</xdr:rowOff>
    </xdr:to>
    <xdr:pic>
      <xdr:nvPicPr>
        <xdr:cNvPr id="4" name="Obraz 1" descr="LOGO MERCU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4122420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3</xdr:row>
      <xdr:rowOff>0</xdr:rowOff>
    </xdr:from>
    <xdr:to>
      <xdr:col>1</xdr:col>
      <xdr:colOff>428625</xdr:colOff>
      <xdr:row>7</xdr:row>
      <xdr:rowOff>78316</xdr:rowOff>
    </xdr:to>
    <xdr:pic>
      <xdr:nvPicPr>
        <xdr:cNvPr id="5" name="Obraz 1" descr="LOGO MERCU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61975"/>
          <a:ext cx="0" cy="944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tabSelected="1" view="pageBreakPreview" zoomScale="60" zoomScaleNormal="90" workbookViewId="0">
      <selection activeCell="L2" sqref="L2:M2"/>
    </sheetView>
  </sheetViews>
  <sheetFormatPr defaultRowHeight="12.75"/>
  <cols>
    <col min="1" max="1" width="5.140625" style="1" customWidth="1"/>
    <col min="2" max="2" width="51.42578125" style="1" customWidth="1"/>
    <col min="3" max="3" width="14.7109375" style="1" hidden="1" customWidth="1"/>
    <col min="4" max="4" width="10.7109375" style="1" hidden="1" customWidth="1"/>
    <col min="5" max="5" width="16.7109375" style="1" hidden="1" customWidth="1"/>
    <col min="6" max="6" width="10.7109375" style="1" hidden="1" customWidth="1"/>
    <col min="7" max="7" width="18.7109375" style="1" hidden="1" customWidth="1"/>
    <col min="8" max="8" width="16.7109375" style="1" hidden="1" customWidth="1"/>
    <col min="9" max="9" width="17.7109375" customWidth="1"/>
    <col min="10" max="10" width="8.7109375" style="1" customWidth="1"/>
    <col min="11" max="11" width="18.7109375" style="1" customWidth="1"/>
    <col min="12" max="12" width="7.7109375" style="1" customWidth="1"/>
    <col min="13" max="13" width="19.7109375" style="1" customWidth="1"/>
    <col min="14" max="14" width="11.7109375" style="1" customWidth="1"/>
    <col min="15" max="15" width="10.28515625" style="1" bestFit="1" customWidth="1"/>
    <col min="16" max="16384" width="9.140625" style="1"/>
  </cols>
  <sheetData>
    <row r="2" spans="1:18" ht="15.75">
      <c r="A2" s="4"/>
      <c r="B2" s="4"/>
      <c r="C2" s="4"/>
      <c r="D2" s="4"/>
      <c r="E2" s="4"/>
      <c r="F2" s="4"/>
      <c r="G2" s="4"/>
      <c r="H2" s="4"/>
      <c r="I2" s="39"/>
      <c r="J2" s="4"/>
      <c r="K2" s="4"/>
      <c r="L2" s="55" t="s">
        <v>29</v>
      </c>
      <c r="M2" s="55"/>
    </row>
    <row r="3" spans="1:18" ht="15.75">
      <c r="A3" s="4"/>
      <c r="B3" s="4"/>
      <c r="C3" s="4"/>
      <c r="D3" s="4"/>
      <c r="E3" s="4"/>
      <c r="F3" s="4"/>
      <c r="G3" s="4"/>
      <c r="H3" s="4"/>
      <c r="I3" s="39"/>
      <c r="J3" s="4"/>
      <c r="K3" s="4"/>
      <c r="L3" s="40"/>
      <c r="M3" s="40"/>
    </row>
    <row r="4" spans="1:18" s="26" customFormat="1" ht="15.75">
      <c r="A4" s="41"/>
      <c r="B4" s="56" t="s">
        <v>15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8" s="26" customFormat="1" ht="21">
      <c r="A5" s="41"/>
      <c r="B5" s="51" t="s">
        <v>28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8" s="26" customFormat="1" ht="15.7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8" s="26" customFormat="1" ht="15.75">
      <c r="A7" s="41"/>
      <c r="B7" s="57" t="s">
        <v>16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8" ht="12.75" customHeight="1">
      <c r="A8" s="4"/>
      <c r="B8" s="6"/>
      <c r="C8" s="6"/>
      <c r="D8" s="6"/>
      <c r="E8" s="6"/>
      <c r="F8" s="6"/>
      <c r="G8" s="7"/>
      <c r="H8" s="7"/>
      <c r="I8" s="7"/>
      <c r="J8" s="7"/>
      <c r="K8" s="7"/>
      <c r="L8" s="7"/>
      <c r="M8" s="4"/>
    </row>
    <row r="9" spans="1:18" ht="16.5" customHeight="1">
      <c r="A9" s="4"/>
      <c r="B9" s="59" t="s">
        <v>13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8" ht="20.100000000000001" customHeight="1">
      <c r="A10" s="8" t="s">
        <v>0</v>
      </c>
      <c r="B10" s="9" t="s">
        <v>11</v>
      </c>
      <c r="C10" s="10" t="s">
        <v>4</v>
      </c>
      <c r="D10" s="10" t="s">
        <v>5</v>
      </c>
      <c r="E10" s="10" t="s">
        <v>6</v>
      </c>
      <c r="F10" s="10" t="s">
        <v>7</v>
      </c>
      <c r="G10" s="10" t="s">
        <v>8</v>
      </c>
      <c r="H10" s="10" t="s">
        <v>12</v>
      </c>
      <c r="I10" s="11" t="s">
        <v>9</v>
      </c>
      <c r="J10" s="8" t="s">
        <v>1</v>
      </c>
      <c r="K10" s="11" t="s">
        <v>10</v>
      </c>
      <c r="L10" s="12" t="s">
        <v>2</v>
      </c>
      <c r="M10" s="11" t="s">
        <v>3</v>
      </c>
    </row>
    <row r="11" spans="1:18" s="3" customFormat="1" ht="38.25">
      <c r="A11" s="13">
        <v>1</v>
      </c>
      <c r="B11" s="14" t="s">
        <v>20</v>
      </c>
      <c r="C11" s="15"/>
      <c r="D11" s="16"/>
      <c r="E11" s="15"/>
      <c r="F11" s="16"/>
      <c r="G11" s="15"/>
      <c r="H11" s="15"/>
      <c r="I11" s="5"/>
      <c r="J11" s="13">
        <v>1</v>
      </c>
      <c r="K11" s="5">
        <f>I11*J11</f>
        <v>0</v>
      </c>
      <c r="L11" s="17">
        <v>0.23</v>
      </c>
      <c r="M11" s="5">
        <f>(K11+(K11*L11))</f>
        <v>0</v>
      </c>
    </row>
    <row r="12" spans="1:18" s="3" customFormat="1" ht="38.25" customHeight="1">
      <c r="A12" s="13">
        <v>2</v>
      </c>
      <c r="B12" s="14" t="s">
        <v>17</v>
      </c>
      <c r="C12" s="15"/>
      <c r="D12" s="16"/>
      <c r="E12" s="15"/>
      <c r="F12" s="16"/>
      <c r="G12" s="15"/>
      <c r="H12" s="15"/>
      <c r="I12" s="5"/>
      <c r="J12" s="13">
        <v>1</v>
      </c>
      <c r="K12" s="5">
        <f>I12*J12</f>
        <v>0</v>
      </c>
      <c r="L12" s="17">
        <v>0.23</v>
      </c>
      <c r="M12" s="5">
        <f>(K12+(K12*L12))</f>
        <v>0</v>
      </c>
    </row>
    <row r="13" spans="1:18" s="3" customFormat="1" ht="50.25" customHeight="1">
      <c r="A13" s="13">
        <v>3</v>
      </c>
      <c r="B13" s="14" t="s">
        <v>21</v>
      </c>
      <c r="C13" s="21"/>
      <c r="D13" s="27"/>
      <c r="E13" s="21"/>
      <c r="F13" s="27"/>
      <c r="G13" s="21"/>
      <c r="H13" s="21"/>
      <c r="I13" s="21"/>
      <c r="J13" s="28">
        <v>1</v>
      </c>
      <c r="K13" s="21">
        <f>I13*J13</f>
        <v>0</v>
      </c>
      <c r="L13" s="27">
        <v>0.23</v>
      </c>
      <c r="M13" s="21">
        <f>(K13+(K13*L13))</f>
        <v>0</v>
      </c>
    </row>
    <row r="14" spans="1:18" s="3" customFormat="1" ht="45" customHeight="1">
      <c r="A14" s="13">
        <v>4</v>
      </c>
      <c r="B14" s="14" t="s">
        <v>18</v>
      </c>
      <c r="C14" s="21"/>
      <c r="D14" s="27"/>
      <c r="E14" s="21"/>
      <c r="F14" s="27"/>
      <c r="G14" s="21"/>
      <c r="H14" s="21"/>
      <c r="I14" s="21"/>
      <c r="J14" s="28">
        <v>1</v>
      </c>
      <c r="K14" s="21">
        <f>I14*J14</f>
        <v>0</v>
      </c>
      <c r="L14" s="27">
        <v>0.23</v>
      </c>
      <c r="M14" s="21">
        <f>(K14+(K14*L14))</f>
        <v>0</v>
      </c>
    </row>
    <row r="15" spans="1:18" s="25" customFormat="1" ht="38.25">
      <c r="A15" s="13">
        <v>5</v>
      </c>
      <c r="B15" s="29" t="s">
        <v>19</v>
      </c>
      <c r="C15" s="30"/>
      <c r="D15" s="31"/>
      <c r="E15" s="30"/>
      <c r="F15" s="31"/>
      <c r="G15" s="30"/>
      <c r="H15" s="30"/>
      <c r="I15" s="32"/>
      <c r="J15" s="22">
        <v>2</v>
      </c>
      <c r="K15" s="23">
        <f t="shared" ref="K15:K18" si="0">(I15*J15)</f>
        <v>0</v>
      </c>
      <c r="L15" s="24">
        <v>0.23</v>
      </c>
      <c r="M15" s="23">
        <f>(K15+(K15*0.23))</f>
        <v>0</v>
      </c>
      <c r="N15" s="45"/>
      <c r="O15" s="45"/>
      <c r="P15" s="52"/>
      <c r="Q15" s="52"/>
      <c r="R15" s="52"/>
    </row>
    <row r="16" spans="1:18" s="25" customFormat="1" ht="38.25">
      <c r="A16" s="13">
        <v>6</v>
      </c>
      <c r="B16" s="14" t="s">
        <v>27</v>
      </c>
      <c r="C16" s="30"/>
      <c r="D16" s="31"/>
      <c r="E16" s="30"/>
      <c r="F16" s="31"/>
      <c r="G16" s="30"/>
      <c r="H16" s="30"/>
      <c r="I16" s="32"/>
      <c r="J16" s="22">
        <v>1</v>
      </c>
      <c r="K16" s="23">
        <f t="shared" si="0"/>
        <v>0</v>
      </c>
      <c r="L16" s="24">
        <v>0.23</v>
      </c>
      <c r="M16" s="23">
        <f>(K16+(K16*0.23))</f>
        <v>0</v>
      </c>
      <c r="N16" s="37"/>
      <c r="O16" s="49"/>
      <c r="P16" s="52"/>
      <c r="Q16" s="52"/>
      <c r="R16" s="52"/>
    </row>
    <row r="17" spans="1:15" s="25" customFormat="1" ht="38.25">
      <c r="A17" s="13">
        <v>7</v>
      </c>
      <c r="B17" s="46" t="s">
        <v>22</v>
      </c>
      <c r="C17" s="30"/>
      <c r="D17" s="31"/>
      <c r="E17" s="30"/>
      <c r="F17" s="31"/>
      <c r="G17" s="30"/>
      <c r="H17" s="30"/>
      <c r="I17" s="32"/>
      <c r="J17" s="22">
        <v>1</v>
      </c>
      <c r="K17" s="23">
        <f t="shared" si="0"/>
        <v>0</v>
      </c>
      <c r="L17" s="24">
        <v>0.23</v>
      </c>
      <c r="M17" s="23">
        <f>(K17+(K17*0.23))</f>
        <v>0</v>
      </c>
      <c r="N17" s="37"/>
    </row>
    <row r="18" spans="1:15" s="25" customFormat="1" ht="114.75">
      <c r="A18" s="13">
        <v>8</v>
      </c>
      <c r="B18" s="29" t="s">
        <v>25</v>
      </c>
      <c r="C18" s="30"/>
      <c r="D18" s="31"/>
      <c r="E18" s="30"/>
      <c r="F18" s="31"/>
      <c r="G18" s="30"/>
      <c r="H18" s="30"/>
      <c r="I18" s="32"/>
      <c r="J18" s="22">
        <v>1</v>
      </c>
      <c r="K18" s="23">
        <f t="shared" si="0"/>
        <v>0</v>
      </c>
      <c r="L18" s="24">
        <v>0.23</v>
      </c>
      <c r="M18" s="23">
        <f>(K18+(K18*0.23))</f>
        <v>0</v>
      </c>
      <c r="N18" s="53"/>
      <c r="O18" s="54"/>
    </row>
    <row r="19" spans="1:15" s="2" customFormat="1" ht="32.25" customHeight="1">
      <c r="A19" s="18"/>
      <c r="B19" s="33"/>
      <c r="C19" s="33"/>
      <c r="D19" s="33"/>
      <c r="E19" s="33"/>
      <c r="F19" s="33"/>
      <c r="G19" s="34">
        <f>SUM(G11:G17)</f>
        <v>0</v>
      </c>
      <c r="H19" s="34">
        <f>SUM(H11:H17)</f>
        <v>0</v>
      </c>
      <c r="I19" s="19"/>
      <c r="J19" s="18"/>
      <c r="K19" s="35">
        <f>SUM(K11:K17)</f>
        <v>0</v>
      </c>
      <c r="L19" s="36"/>
      <c r="M19" s="20">
        <f>SUM(M11:M17)</f>
        <v>0</v>
      </c>
    </row>
    <row r="20" spans="1:15" s="2" customFormat="1" ht="32.25" customHeight="1">
      <c r="A20" s="18"/>
      <c r="B20" s="33"/>
      <c r="C20" s="33"/>
      <c r="D20" s="33"/>
      <c r="E20" s="33"/>
      <c r="F20" s="33"/>
      <c r="G20" s="47"/>
      <c r="H20" s="47"/>
      <c r="I20" s="19"/>
      <c r="J20" s="18"/>
      <c r="K20" s="19"/>
      <c r="L20" s="48"/>
      <c r="M20" s="19"/>
    </row>
    <row r="21" spans="1:15" ht="21">
      <c r="A21" s="51" t="s">
        <v>26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5" ht="16.5" customHeight="1">
      <c r="A22" s="4"/>
      <c r="B22" s="6"/>
      <c r="C22" s="6"/>
      <c r="D22" s="6"/>
      <c r="E22" s="6"/>
      <c r="F22" s="6"/>
      <c r="G22" s="7"/>
      <c r="H22" s="7"/>
      <c r="I22" s="7"/>
      <c r="J22" s="7"/>
      <c r="K22" s="7"/>
      <c r="L22" s="7"/>
      <c r="M22" s="44"/>
    </row>
    <row r="23" spans="1:15" ht="20.100000000000001" customHeight="1">
      <c r="A23" s="4"/>
      <c r="B23" s="43" t="s">
        <v>14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11" t="s">
        <v>3</v>
      </c>
    </row>
    <row r="24" spans="1:15" s="3" customFormat="1" ht="30">
      <c r="A24" s="8" t="s">
        <v>0</v>
      </c>
      <c r="B24" s="9" t="s">
        <v>11</v>
      </c>
      <c r="C24" s="10" t="s">
        <v>4</v>
      </c>
      <c r="D24" s="10" t="s">
        <v>5</v>
      </c>
      <c r="E24" s="10" t="s">
        <v>6</v>
      </c>
      <c r="F24" s="10" t="s">
        <v>7</v>
      </c>
      <c r="G24" s="10" t="s">
        <v>8</v>
      </c>
      <c r="H24" s="10" t="s">
        <v>12</v>
      </c>
      <c r="I24" s="11" t="s">
        <v>9</v>
      </c>
      <c r="J24" s="8" t="s">
        <v>1</v>
      </c>
      <c r="K24" s="11" t="s">
        <v>10</v>
      </c>
      <c r="L24" s="12" t="s">
        <v>2</v>
      </c>
      <c r="M24" s="5">
        <f>(K25+(K25*0.23))</f>
        <v>0</v>
      </c>
      <c r="N24" s="38"/>
    </row>
    <row r="25" spans="1:15" s="3" customFormat="1" ht="102">
      <c r="A25" s="13">
        <v>1</v>
      </c>
      <c r="B25" s="14" t="s">
        <v>24</v>
      </c>
      <c r="C25" s="15">
        <v>528</v>
      </c>
      <c r="D25" s="16">
        <v>0.42</v>
      </c>
      <c r="E25" s="15">
        <f>(C25-(C25*D25))</f>
        <v>306.24</v>
      </c>
      <c r="F25" s="16">
        <v>0.55000000000000004</v>
      </c>
      <c r="G25" s="15">
        <f>(K25-H25)</f>
        <v>-306.24</v>
      </c>
      <c r="H25" s="15">
        <f>(E25*J25)</f>
        <v>306.24</v>
      </c>
      <c r="I25" s="5"/>
      <c r="J25" s="13">
        <v>1</v>
      </c>
      <c r="K25" s="5">
        <f>(I25*J25)</f>
        <v>0</v>
      </c>
      <c r="L25" s="17">
        <v>0.23</v>
      </c>
      <c r="M25" s="5">
        <f>(K26+(K26*0.23))</f>
        <v>0</v>
      </c>
      <c r="N25" s="38"/>
    </row>
    <row r="26" spans="1:15" s="2" customFormat="1" ht="89.25">
      <c r="A26" s="13">
        <v>2</v>
      </c>
      <c r="B26" s="14" t="s">
        <v>23</v>
      </c>
      <c r="C26" s="15"/>
      <c r="D26" s="16"/>
      <c r="E26" s="15"/>
      <c r="F26" s="16"/>
      <c r="G26" s="15"/>
      <c r="H26" s="15"/>
      <c r="I26" s="5"/>
      <c r="J26" s="13">
        <v>1</v>
      </c>
      <c r="K26" s="5">
        <f>(I26*J26)</f>
        <v>0</v>
      </c>
      <c r="L26" s="17">
        <v>0.23</v>
      </c>
      <c r="M26" s="20">
        <f>SUM(M24:M25)</f>
        <v>0</v>
      </c>
    </row>
    <row r="27" spans="1:15" ht="12.75" customHeight="1">
      <c r="A27" s="18"/>
      <c r="B27" s="33"/>
      <c r="C27" s="33"/>
      <c r="D27" s="33"/>
      <c r="E27" s="33"/>
      <c r="F27" s="33"/>
      <c r="G27" s="34">
        <f>SUM(G25:G25)</f>
        <v>-306.24</v>
      </c>
      <c r="H27" s="34">
        <f>SUM(H25:H25)</f>
        <v>306.24</v>
      </c>
      <c r="I27" s="19"/>
      <c r="J27" s="18"/>
      <c r="K27" s="35">
        <f>SUM(K25:K26)</f>
        <v>0</v>
      </c>
      <c r="L27" s="36"/>
      <c r="M27" s="50">
        <f>SUM(M25:M26)</f>
        <v>0</v>
      </c>
    </row>
    <row r="28" spans="1:15" ht="15">
      <c r="A28" s="4"/>
      <c r="B28" s="6"/>
      <c r="C28" s="6"/>
      <c r="D28" s="6"/>
      <c r="E28" s="6"/>
      <c r="F28" s="6"/>
      <c r="G28" s="7"/>
      <c r="H28" s="7"/>
      <c r="I28" s="7"/>
      <c r="J28" s="7"/>
      <c r="K28" s="7"/>
      <c r="L28" s="7"/>
    </row>
    <row r="30" spans="1:15" hidden="1"/>
    <row r="31" spans="1:15" hidden="1"/>
    <row r="32" spans="1:15" hidden="1"/>
    <row r="33" hidden="1"/>
  </sheetData>
  <mergeCells count="9">
    <mergeCell ref="A21:M21"/>
    <mergeCell ref="P16:R16"/>
    <mergeCell ref="N18:O18"/>
    <mergeCell ref="P15:R15"/>
    <mergeCell ref="L2:M2"/>
    <mergeCell ref="B4:M4"/>
    <mergeCell ref="B5:M5"/>
    <mergeCell ref="B7:M7"/>
    <mergeCell ref="B9:M9"/>
  </mergeCells>
  <pageMargins left="0.31496062992125984" right="0.31496062992125984" top="0.35433070866141736" bottom="0.35433070866141736" header="0" footer="0.31496062992125984"/>
  <pageSetup paperSize="9" scale="62" orientation="portrait" horizontalDpi="4294967292" verticalDpi="300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PT Wałbrzych</vt:lpstr>
      <vt:lpstr>'PT Wałbrzych'!Obszar_wydruku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beadac</cp:lastModifiedBy>
  <cp:lastPrinted>2020-11-23T10:01:09Z</cp:lastPrinted>
  <dcterms:created xsi:type="dcterms:W3CDTF">1997-02-26T13:46:56Z</dcterms:created>
  <dcterms:modified xsi:type="dcterms:W3CDTF">2020-11-23T11:31:13Z</dcterms:modified>
</cp:coreProperties>
</file>