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00"/>
  </bookViews>
  <sheets>
    <sheet name="OR Wrocław" sheetId="13" r:id="rId1"/>
  </sheets>
  <calcPr calcId="162913" calcMode="manual"/>
</workbook>
</file>

<file path=xl/calcChain.xml><?xml version="1.0" encoding="utf-8"?>
<calcChain xmlns="http://schemas.openxmlformats.org/spreadsheetml/2006/main">
  <c r="E38" i="13"/>
  <c r="H38" s="1"/>
  <c r="G38" l="1"/>
  <c r="E24"/>
  <c r="H24" s="1"/>
  <c r="E47"/>
  <c r="H47" s="1"/>
  <c r="G24" l="1"/>
  <c r="G47"/>
  <c r="E13" l="1"/>
  <c r="H13" s="1"/>
  <c r="G13" l="1"/>
  <c r="H18" l="1"/>
  <c r="G18" l="1"/>
</calcChain>
</file>

<file path=xl/sharedStrings.xml><?xml version="1.0" encoding="utf-8"?>
<sst xmlns="http://schemas.openxmlformats.org/spreadsheetml/2006/main" count="89" uniqueCount="42">
  <si>
    <t>LP.</t>
  </si>
  <si>
    <t xml:space="preserve">ILOŚĆ </t>
  </si>
  <si>
    <t>VAT</t>
  </si>
  <si>
    <t>WARTOŚĆ BRUTTO</t>
  </si>
  <si>
    <t>CENA</t>
  </si>
  <si>
    <t>RABAT</t>
  </si>
  <si>
    <t>CENA ZAKUPU</t>
  </si>
  <si>
    <t>MARŻA %</t>
  </si>
  <si>
    <t>WARTOŚĆ MARŻY</t>
  </si>
  <si>
    <t>CENA JEDN. NETTO</t>
  </si>
  <si>
    <t>WARTOŚĆ NETTO</t>
  </si>
  <si>
    <t>NAZWA / SYMBOL  [WYM.: szer./gł./wys.]</t>
  </si>
  <si>
    <t>WARTOŚĆ ZAKUP</t>
  </si>
  <si>
    <t>Specyfikacja mebli biurowych dla KRUS OR we Wrocławiu</t>
  </si>
  <si>
    <t>meble z płyty wiórowej laminowanej w kolorze CALVADOS</t>
  </si>
  <si>
    <t>UWAGA: Wszystkie meble biurowe muszą być wyposażone w zamki patentowe</t>
  </si>
  <si>
    <t>BLENDA PŁYTOWA NA ŚCIANĘ
80X40 CM</t>
  </si>
  <si>
    <t>POKÓJ 109</t>
  </si>
  <si>
    <t>POKÓJ 110</t>
  </si>
  <si>
    <t>POKÓJ 111</t>
  </si>
  <si>
    <t>POKÓJ 112</t>
  </si>
  <si>
    <t>SZAFA UBRANIOWA DWUDRZWIOWA W CZĘŚCI PODZIELONA PÓKAMI NA 5 PRZESTRZENI SEGREGATOROWYCH
80X40X185 CM</t>
  </si>
  <si>
    <t>BIURKO NAROŻNE Z PÓŁKĄ POD KLAWIATURĘ
BIURKO ŁUKOWE, CAŁE Z PŁYTY (WERSJA LEWA I PRAWA)
GRUBOŚĆ BLATU 25-28 MM 
180/60X110/60X75 CM 
+PRZELOTKA KABLOWA
PÓŁKA POD KLAWIATURĘ WYMIARY: 70X40 CM Z MIEJSCEM NA MYSZKĘ (ZDJĘCIE POGLĄDOWE W ZAŁĄCZNIKU)</t>
  </si>
  <si>
    <t>NADSTAWKA JEDNODRZWIOWA PODZIELONA PÓŁKĄ NA 2 PRZESTRZENIE SEGREGATOROWE
60X60X80 CM</t>
  </si>
  <si>
    <t>KONTENER DOSTAWNY NA NÓŻKACH - CZTERY SZUFLADY + szuflada piórnik
40X60X75 CM</t>
  </si>
  <si>
    <t xml:space="preserve">SZAFKA GOSPODARCZA Z ŻALUZJĄ. GÓRNA CZĘŚĆ ZAMYKANA ŻALUZJĄ W POZIOMIE Z PRAWEJ STRONY NA LEWĄ STRONĘ DOLNA CZĘŚĆ DRZWICZKI I PÓŁKA
80X40X115 CM
</t>
  </si>
  <si>
    <t>BIURKO NAROŻNE Z PÓŁKĄ POD KLAWIATURĘ
BIURKO ŁUKOWE, CAŁE Z PŁYTY (WERSJA PRAWA)
GRUBOŚĆ BLATU 25-28 MM 
180/60X110/60X75 CM 
+PRZELOTKA KABLOWA
PÓŁKA POD KLAWIATURĘ WYMIARY: 70X40 CM Z MIEJSCEM NA MYSZKĘ (ZDJĘCIE POGLĄDOWE W ZAŁĄCZNIKU)</t>
  </si>
  <si>
    <t xml:space="preserve">BIURKO NAROŻNE 
BIURKO ŁUKOWE, CAŁE Z PŁYTY (WERSJA LEWA)
GRUBOŚĆ BLATU 25-28 MM 
180/60X110/60X75 CM 
+PRZELOTKA KABLOWA
</t>
  </si>
  <si>
    <t>SZAFA UBRANIOWA JEDNODRZWIOWA PODZIELONA NA PÓŁ. 1 CZĘŚĆ Z DRĄŻKIEM, 2 CZĘŚĆ Z PÓŁKAMI NA 5 PRZESTRZENI SEGREGATOROWYCH 
OTWIERANA WERSJA W PRAWO 
60X60X185 CM</t>
  </si>
  <si>
    <t xml:space="preserve">SZAFKA GOSPODARCZA Z ŻALUZJĄ. GÓRNA CZĘŚĆ ZAMYKANA ŻALUZJĄ W POZIOMIE Z PRAWEJ STRONY NA LEWĄ STONĘ DOLNA CZĘŚĆ DRZWICZKI I PÓŁKA
80X40X115 CM
</t>
  </si>
  <si>
    <t>NADSTAWKA DO SZAFY UBRANIOWEJ DWUDRZWIOWA W CZĘŚCI PODZIELONA PÓŁKĄ NA 2 PRZESTRZENIE SEGREGATOROWE
80X40X80 CM</t>
  </si>
  <si>
    <t>KONTENER DOSTAWNY NA NÓŻKACH  - CZTERY SZUFLADY + szuflada piórnik
40X60X75 CM</t>
  </si>
  <si>
    <t>KONTENER DOSTAWNY NA NÓŻKACH  - DRZWI + PÓŁKA 40X55X60 CM (WERSJA OTWIERANA NA LEWO)</t>
  </si>
  <si>
    <t>KONTENER DOSTAWNY NA NÓŻKACH - CZTERY SZUFLADY + SZUFLADA PIÓRNIK 40X60X75 CM</t>
  </si>
  <si>
    <t>KONTENER DOSTAWNY NA NÓŻKACH - DRZWI + PÓŁKA 40X55X60 CM (WERSJA OTWIERANA NA LEWO)</t>
  </si>
  <si>
    <t xml:space="preserve">SZAFKA GOSPODARCZA Z ŻALUZJĄ. GÓRNA CZĘŚĆ ZAMYKANA ŻALUZJĄ W POZIOMIE Z PRAWEJ STRONY NA LEWĄ STRONĘ DOLNA CZĘŚĆ DRZWICZKI I PÓŁKA
75X40X115 CM (maksymalna szerokość 75 cm)
</t>
  </si>
  <si>
    <t xml:space="preserve">KONTENER DOSTAWNY NA NÓŻKACH - 3 SZUFLADY 40X55X60 CM 
</t>
  </si>
  <si>
    <t>SZAFA AKTOWA DWUDRZWIOWA PODZIELONA PÓŁKAMI NA 5 PRZESTRZENI SEGREGATOROWYCH
80X40X185 CM</t>
  </si>
  <si>
    <t>NADSTAWKA DWUDRZWIONA PODZIELONA PÓŁKĄ NA 2 PRZESTRZENIE SEGREGATOROWE
80X40X80 CM</t>
  </si>
  <si>
    <t>BIURKO NAROŻNE ŁUKOWE, CAŁE Z PŁYTY (LEWA STRONA KRÓTSZA, PRAWA STRONA DŁUŻSZA )
GRUBOŚĆ BLATU 25-28 MM 
160/60X120/60X75 CM 
+PRZELOTKA KABLOWA</t>
  </si>
  <si>
    <t>Załącznik nr 2a do Ogłoszenia o zamówieniu
1500-OAG.2300.14.2021</t>
  </si>
  <si>
    <t xml:space="preserve">Formularz cenowy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</si>
</sst>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0"/>
      <name val="Arial CE"/>
      <charset val="238"/>
    </font>
    <font>
      <sz val="9"/>
      <name val="Verdana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3" fillId="2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" fillId="0" borderId="0" xfId="0" applyNumberFormat="1" applyFont="1"/>
    <xf numFmtId="164" fontId="1" fillId="0" borderId="1" xfId="0" applyNumberFormat="1" applyFont="1" applyBorder="1"/>
    <xf numFmtId="0" fontId="1" fillId="0" borderId="0" xfId="0" applyFont="1" applyBorder="1"/>
    <xf numFmtId="0" fontId="0" fillId="0" borderId="0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312208</xdr:colOff>
      <xdr:row>12</xdr:row>
      <xdr:rowOff>0</xdr:rowOff>
    </xdr:from>
    <xdr:to>
      <xdr:col>8</xdr:col>
      <xdr:colOff>312208</xdr:colOff>
      <xdr:row>13</xdr:row>
      <xdr:rowOff>416982</xdr:rowOff>
    </xdr:to>
    <xdr:pic>
      <xdr:nvPicPr>
        <xdr:cNvPr id="2611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9875" y="3026833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7</xdr:row>
      <xdr:rowOff>0</xdr:rowOff>
    </xdr:from>
    <xdr:to>
      <xdr:col>1</xdr:col>
      <xdr:colOff>428625</xdr:colOff>
      <xdr:row>9</xdr:row>
      <xdr:rowOff>204257</xdr:rowOff>
    </xdr:to>
    <xdr:pic>
      <xdr:nvPicPr>
        <xdr:cNvPr id="4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4122420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3</xdr:row>
      <xdr:rowOff>0</xdr:rowOff>
    </xdr:from>
    <xdr:to>
      <xdr:col>1</xdr:col>
      <xdr:colOff>428625</xdr:colOff>
      <xdr:row>7</xdr:row>
      <xdr:rowOff>141816</xdr:rowOff>
    </xdr:to>
    <xdr:pic>
      <xdr:nvPicPr>
        <xdr:cNvPr id="5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61975"/>
          <a:ext cx="0" cy="9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312208</xdr:colOff>
      <xdr:row>23</xdr:row>
      <xdr:rowOff>0</xdr:rowOff>
    </xdr:from>
    <xdr:ext cx="0" cy="946149"/>
    <xdr:pic>
      <xdr:nvPicPr>
        <xdr:cNvPr id="6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9875" y="3026833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312208</xdr:colOff>
      <xdr:row>37</xdr:row>
      <xdr:rowOff>0</xdr:rowOff>
    </xdr:from>
    <xdr:ext cx="0" cy="946149"/>
    <xdr:pic>
      <xdr:nvPicPr>
        <xdr:cNvPr id="8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9875" y="3026833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312208</xdr:colOff>
      <xdr:row>46</xdr:row>
      <xdr:rowOff>0</xdr:rowOff>
    </xdr:from>
    <xdr:ext cx="0" cy="946149"/>
    <xdr:pic>
      <xdr:nvPicPr>
        <xdr:cNvPr id="9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9875" y="14827250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312208</xdr:colOff>
      <xdr:row>37</xdr:row>
      <xdr:rowOff>0</xdr:rowOff>
    </xdr:from>
    <xdr:ext cx="0" cy="946149"/>
    <xdr:pic>
      <xdr:nvPicPr>
        <xdr:cNvPr id="10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9875" y="3111500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90" zoomScaleNormal="90" workbookViewId="0">
      <selection activeCell="N2" sqref="N2"/>
    </sheetView>
  </sheetViews>
  <sheetFormatPr defaultRowHeight="12.75"/>
  <cols>
    <col min="1" max="1" width="5.140625" style="1" customWidth="1"/>
    <col min="2" max="2" width="51.42578125" style="1" customWidth="1"/>
    <col min="3" max="3" width="14.7109375" style="1" hidden="1" customWidth="1"/>
    <col min="4" max="4" width="10.7109375" style="1" hidden="1" customWidth="1"/>
    <col min="5" max="5" width="16.7109375" style="1" hidden="1" customWidth="1"/>
    <col min="6" max="6" width="10.7109375" style="1" hidden="1" customWidth="1"/>
    <col min="7" max="7" width="18.7109375" style="1" hidden="1" customWidth="1"/>
    <col min="8" max="8" width="16.7109375" style="1" hidden="1" customWidth="1"/>
    <col min="9" max="9" width="17.7109375" customWidth="1"/>
    <col min="10" max="10" width="8.7109375" style="1" customWidth="1"/>
    <col min="11" max="11" width="18.7109375" style="1" customWidth="1"/>
    <col min="12" max="12" width="7.7109375" style="1" customWidth="1"/>
    <col min="13" max="13" width="19.7109375" style="1" customWidth="1"/>
    <col min="14" max="14" width="15.140625" style="1" customWidth="1"/>
    <col min="15" max="15" width="14.5703125" style="1" customWidth="1"/>
    <col min="16" max="16384" width="9.140625" style="1"/>
  </cols>
  <sheetData>
    <row r="1" spans="1:15" ht="15">
      <c r="K1" s="58" t="s">
        <v>41</v>
      </c>
      <c r="L1" s="58"/>
      <c r="M1" s="58"/>
    </row>
    <row r="2" spans="1:15" ht="15.75" customHeight="1">
      <c r="B2" s="4"/>
      <c r="C2" s="4"/>
      <c r="D2" s="4"/>
      <c r="E2" s="4"/>
      <c r="F2" s="4"/>
      <c r="G2" s="4"/>
      <c r="H2" s="4"/>
      <c r="I2" s="30"/>
      <c r="J2" s="4"/>
      <c r="K2" s="55" t="s">
        <v>40</v>
      </c>
      <c r="L2" s="55"/>
      <c r="M2" s="55"/>
    </row>
    <row r="3" spans="1:15" ht="15.75" customHeight="1">
      <c r="B3" s="4"/>
      <c r="C3" s="4"/>
      <c r="D3" s="4"/>
      <c r="E3" s="4"/>
      <c r="F3" s="4"/>
      <c r="G3" s="4"/>
      <c r="H3" s="4"/>
      <c r="I3" s="30"/>
      <c r="J3" s="4"/>
      <c r="K3" s="55"/>
      <c r="L3" s="55"/>
      <c r="M3" s="55"/>
    </row>
    <row r="4" spans="1:15" s="21" customFormat="1" ht="15.75">
      <c r="B4" s="51" t="s">
        <v>13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s="21" customFormat="1" ht="15.75">
      <c r="B5" s="52" t="s">
        <v>14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s="21" customFormat="1" ht="15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5" s="21" customFormat="1" ht="15.75">
      <c r="B7" s="53" t="s">
        <v>15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12.75" customHeight="1">
      <c r="A8" s="4"/>
      <c r="B8" s="6"/>
      <c r="C8" s="6"/>
      <c r="D8" s="6"/>
      <c r="E8" s="6"/>
      <c r="F8" s="6"/>
      <c r="G8" s="7"/>
      <c r="H8" s="7"/>
      <c r="I8" s="7"/>
      <c r="J8" s="7"/>
      <c r="K8" s="7"/>
      <c r="L8" s="7"/>
      <c r="M8" s="4"/>
    </row>
    <row r="9" spans="1:15" ht="16.5" customHeight="1">
      <c r="A9" s="4"/>
      <c r="B9" s="56" t="s">
        <v>17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5" ht="20.100000000000001" customHeight="1">
      <c r="A10" s="8" t="s">
        <v>0</v>
      </c>
      <c r="B10" s="9" t="s">
        <v>11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12</v>
      </c>
      <c r="I10" s="11" t="s">
        <v>9</v>
      </c>
      <c r="J10" s="8" t="s">
        <v>1</v>
      </c>
      <c r="K10" s="11" t="s">
        <v>10</v>
      </c>
      <c r="L10" s="12" t="s">
        <v>2</v>
      </c>
      <c r="M10" s="11" t="s">
        <v>3</v>
      </c>
    </row>
    <row r="11" spans="1:15" s="3" customFormat="1" ht="91.5" customHeight="1">
      <c r="A11" s="13">
        <v>1</v>
      </c>
      <c r="B11" s="28" t="s">
        <v>26</v>
      </c>
      <c r="C11" s="20"/>
      <c r="D11" s="25"/>
      <c r="E11" s="20"/>
      <c r="F11" s="25"/>
      <c r="G11" s="20"/>
      <c r="H11" s="20"/>
      <c r="I11" s="20"/>
      <c r="J11" s="26">
        <v>1</v>
      </c>
      <c r="K11" s="20"/>
      <c r="L11" s="25">
        <v>0.23</v>
      </c>
      <c r="M11" s="20"/>
      <c r="N11" s="27"/>
      <c r="O11" s="29"/>
    </row>
    <row r="12" spans="1:15" s="3" customFormat="1" ht="78" customHeight="1">
      <c r="A12" s="13">
        <v>2</v>
      </c>
      <c r="B12" s="28" t="s">
        <v>27</v>
      </c>
      <c r="C12" s="20"/>
      <c r="D12" s="25"/>
      <c r="E12" s="20"/>
      <c r="F12" s="25"/>
      <c r="G12" s="20"/>
      <c r="H12" s="20"/>
      <c r="I12" s="20"/>
      <c r="J12" s="26">
        <v>1</v>
      </c>
      <c r="K12" s="20"/>
      <c r="L12" s="25">
        <v>0.23</v>
      </c>
      <c r="M12" s="20"/>
      <c r="N12" s="42"/>
      <c r="O12" s="42"/>
    </row>
    <row r="13" spans="1:15" s="3" customFormat="1" ht="42" customHeight="1">
      <c r="A13" s="13">
        <v>3</v>
      </c>
      <c r="B13" s="14" t="s">
        <v>31</v>
      </c>
      <c r="C13" s="15">
        <v>562</v>
      </c>
      <c r="D13" s="16">
        <v>0.42</v>
      </c>
      <c r="E13" s="15">
        <f>(C13-(C13*D13))</f>
        <v>325.96000000000004</v>
      </c>
      <c r="F13" s="16">
        <v>0.55000000000000004</v>
      </c>
      <c r="G13" s="15">
        <f>(K13-H13)</f>
        <v>-651.92000000000007</v>
      </c>
      <c r="H13" s="15">
        <f>(E13*J13)</f>
        <v>651.92000000000007</v>
      </c>
      <c r="I13" s="5"/>
      <c r="J13" s="13">
        <v>2</v>
      </c>
      <c r="K13" s="5"/>
      <c r="L13" s="17">
        <v>0.23</v>
      </c>
      <c r="M13" s="5"/>
      <c r="N13" s="49"/>
      <c r="O13" s="50"/>
    </row>
    <row r="14" spans="1:15" s="3" customFormat="1" ht="39.950000000000003" customHeight="1">
      <c r="A14" s="13">
        <v>4</v>
      </c>
      <c r="B14" s="14" t="s">
        <v>32</v>
      </c>
      <c r="C14" s="15"/>
      <c r="D14" s="16"/>
      <c r="E14" s="15"/>
      <c r="F14" s="16"/>
      <c r="G14" s="15"/>
      <c r="H14" s="15"/>
      <c r="I14" s="5"/>
      <c r="J14" s="13">
        <v>1</v>
      </c>
      <c r="K14" s="5"/>
      <c r="L14" s="17">
        <v>0.23</v>
      </c>
      <c r="M14" s="5"/>
      <c r="N14" s="24"/>
    </row>
    <row r="15" spans="1:15" s="3" customFormat="1" ht="39.950000000000003" customHeight="1">
      <c r="A15" s="13">
        <v>5</v>
      </c>
      <c r="B15" s="14" t="s">
        <v>21</v>
      </c>
      <c r="C15" s="15"/>
      <c r="D15" s="16"/>
      <c r="E15" s="15"/>
      <c r="F15" s="16"/>
      <c r="G15" s="15"/>
      <c r="H15" s="15"/>
      <c r="I15" s="5"/>
      <c r="J15" s="13">
        <v>1</v>
      </c>
      <c r="K15" s="5"/>
      <c r="L15" s="17">
        <v>0.23</v>
      </c>
      <c r="M15" s="5"/>
      <c r="N15" s="35"/>
    </row>
    <row r="16" spans="1:15" s="3" customFormat="1" ht="60" customHeight="1">
      <c r="A16" s="13">
        <v>6</v>
      </c>
      <c r="B16" s="14" t="s">
        <v>25</v>
      </c>
      <c r="C16" s="15"/>
      <c r="D16" s="16"/>
      <c r="E16" s="15"/>
      <c r="F16" s="16"/>
      <c r="G16" s="15"/>
      <c r="H16" s="15"/>
      <c r="I16" s="5"/>
      <c r="J16" s="13">
        <v>1</v>
      </c>
      <c r="K16" s="5"/>
      <c r="L16" s="17">
        <v>0.23</v>
      </c>
      <c r="M16" s="5"/>
      <c r="N16" s="32"/>
    </row>
    <row r="17" spans="1:14" s="3" customFormat="1" ht="42" customHeight="1">
      <c r="A17" s="13">
        <v>7</v>
      </c>
      <c r="B17" s="14" t="s">
        <v>16</v>
      </c>
      <c r="C17" s="15"/>
      <c r="D17" s="16"/>
      <c r="E17" s="15"/>
      <c r="F17" s="16"/>
      <c r="G17" s="15"/>
      <c r="H17" s="15"/>
      <c r="I17" s="5"/>
      <c r="J17" s="13">
        <v>2</v>
      </c>
      <c r="K17" s="5"/>
      <c r="L17" s="17">
        <v>0.23</v>
      </c>
      <c r="M17" s="5"/>
      <c r="N17" s="38"/>
    </row>
    <row r="18" spans="1:14" s="2" customFormat="1" ht="32.25" customHeight="1">
      <c r="A18" s="18"/>
      <c r="B18" s="22"/>
      <c r="C18" s="22"/>
      <c r="D18" s="22"/>
      <c r="E18" s="22"/>
      <c r="F18" s="22"/>
      <c r="G18" s="33">
        <f>SUM(G11:G14)</f>
        <v>-651.92000000000007</v>
      </c>
      <c r="H18" s="33">
        <f>SUM(H11:H14)</f>
        <v>651.92000000000007</v>
      </c>
      <c r="I18" s="19"/>
      <c r="J18" s="18"/>
      <c r="K18" s="43"/>
      <c r="L18" s="34"/>
      <c r="M18" s="43"/>
    </row>
    <row r="19" spans="1:14" s="2" customFormat="1" ht="32.25" customHeight="1">
      <c r="A19" s="18"/>
      <c r="B19" s="22"/>
      <c r="C19" s="22"/>
      <c r="D19" s="22"/>
      <c r="E19" s="22"/>
      <c r="F19" s="22"/>
      <c r="G19" s="23"/>
      <c r="H19" s="23"/>
      <c r="I19" s="19"/>
      <c r="J19" s="18"/>
      <c r="K19" s="19"/>
      <c r="L19" s="44"/>
      <c r="M19" s="19"/>
    </row>
    <row r="20" spans="1:14" ht="21" customHeight="1">
      <c r="A20" s="4"/>
      <c r="B20" s="6"/>
      <c r="C20" s="6"/>
      <c r="D20" s="6"/>
      <c r="E20" s="6"/>
      <c r="F20" s="6"/>
      <c r="G20" s="7"/>
      <c r="H20" s="7"/>
      <c r="I20" s="7"/>
      <c r="J20" s="7"/>
      <c r="K20" s="7"/>
      <c r="L20" s="7"/>
      <c r="M20" s="4"/>
    </row>
    <row r="21" spans="1:14" ht="16.5" customHeight="1">
      <c r="A21" s="4"/>
      <c r="B21" s="56" t="s">
        <v>18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4" ht="20.100000000000001" customHeight="1">
      <c r="A22" s="8" t="s">
        <v>0</v>
      </c>
      <c r="B22" s="9" t="s">
        <v>11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12</v>
      </c>
      <c r="I22" s="11" t="s">
        <v>9</v>
      </c>
      <c r="J22" s="8" t="s">
        <v>1</v>
      </c>
      <c r="K22" s="11" t="s">
        <v>10</v>
      </c>
      <c r="L22" s="12" t="s">
        <v>2</v>
      </c>
      <c r="M22" s="11" t="s">
        <v>3</v>
      </c>
    </row>
    <row r="23" spans="1:14" ht="63.75">
      <c r="A23" s="13">
        <v>1</v>
      </c>
      <c r="B23" s="28" t="s">
        <v>39</v>
      </c>
      <c r="C23" s="20"/>
      <c r="D23" s="25"/>
      <c r="E23" s="20"/>
      <c r="F23" s="25"/>
      <c r="G23" s="20"/>
      <c r="H23" s="20"/>
      <c r="I23" s="20"/>
      <c r="J23" s="26">
        <v>1</v>
      </c>
      <c r="K23" s="20"/>
      <c r="L23" s="25">
        <v>0.23</v>
      </c>
      <c r="M23" s="20"/>
    </row>
    <row r="24" spans="1:14" ht="47.25" customHeight="1">
      <c r="A24" s="13">
        <v>2</v>
      </c>
      <c r="B24" s="14" t="s">
        <v>31</v>
      </c>
      <c r="C24" s="15">
        <v>562</v>
      </c>
      <c r="D24" s="16">
        <v>0.42</v>
      </c>
      <c r="E24" s="15">
        <f>(C24-(C24*D24))</f>
        <v>325.96000000000004</v>
      </c>
      <c r="F24" s="16">
        <v>0.55000000000000004</v>
      </c>
      <c r="G24" s="15">
        <f>(K24-H24)</f>
        <v>-325.96000000000004</v>
      </c>
      <c r="H24" s="15">
        <f>(E24*J24)</f>
        <v>325.96000000000004</v>
      </c>
      <c r="I24" s="5"/>
      <c r="J24" s="13">
        <v>1</v>
      </c>
      <c r="K24" s="5"/>
      <c r="L24" s="17">
        <v>0.23</v>
      </c>
      <c r="M24" s="5"/>
    </row>
    <row r="25" spans="1:14" ht="36.75" customHeight="1">
      <c r="A25" s="13">
        <v>3</v>
      </c>
      <c r="B25" s="14" t="s">
        <v>36</v>
      </c>
      <c r="C25" s="15"/>
      <c r="D25" s="16"/>
      <c r="E25" s="15"/>
      <c r="F25" s="16"/>
      <c r="G25" s="15"/>
      <c r="H25" s="15"/>
      <c r="I25" s="5"/>
      <c r="J25" s="13">
        <v>1</v>
      </c>
      <c r="K25" s="5"/>
      <c r="L25" s="17">
        <v>0.23</v>
      </c>
      <c r="M25" s="5"/>
    </row>
    <row r="26" spans="1:14" ht="42" customHeight="1">
      <c r="A26" s="13">
        <v>4</v>
      </c>
      <c r="B26" s="14" t="s">
        <v>37</v>
      </c>
      <c r="C26" s="15"/>
      <c r="D26" s="16"/>
      <c r="E26" s="15"/>
      <c r="F26" s="16"/>
      <c r="G26" s="15"/>
      <c r="H26" s="15"/>
      <c r="I26" s="5"/>
      <c r="J26" s="13">
        <v>1</v>
      </c>
      <c r="K26" s="5"/>
      <c r="L26" s="17">
        <v>0.23</v>
      </c>
      <c r="M26" s="5"/>
    </row>
    <row r="27" spans="1:14" ht="42" customHeight="1">
      <c r="A27" s="13">
        <v>5</v>
      </c>
      <c r="B27" s="14" t="s">
        <v>38</v>
      </c>
      <c r="C27" s="15"/>
      <c r="D27" s="16"/>
      <c r="E27" s="15"/>
      <c r="F27" s="16"/>
      <c r="G27" s="15"/>
      <c r="H27" s="15"/>
      <c r="I27" s="5"/>
      <c r="J27" s="13">
        <v>1</v>
      </c>
      <c r="K27" s="5"/>
      <c r="L27" s="17">
        <v>0.23</v>
      </c>
      <c r="M27" s="5"/>
    </row>
    <row r="28" spans="1:14" ht="63.75">
      <c r="A28" s="13">
        <v>6</v>
      </c>
      <c r="B28" s="14" t="s">
        <v>28</v>
      </c>
      <c r="C28" s="15"/>
      <c r="D28" s="16"/>
      <c r="E28" s="15"/>
      <c r="F28" s="16"/>
      <c r="G28" s="15"/>
      <c r="H28" s="15"/>
      <c r="I28" s="5"/>
      <c r="J28" s="13">
        <v>1</v>
      </c>
      <c r="K28" s="5"/>
      <c r="L28" s="17">
        <v>0.23</v>
      </c>
      <c r="M28" s="5"/>
    </row>
    <row r="29" spans="1:14" ht="38.25">
      <c r="A29" s="13">
        <v>7</v>
      </c>
      <c r="B29" s="14" t="s">
        <v>23</v>
      </c>
      <c r="C29" s="15"/>
      <c r="D29" s="16"/>
      <c r="E29" s="15"/>
      <c r="F29" s="16"/>
      <c r="G29" s="15"/>
      <c r="H29" s="15"/>
      <c r="I29" s="5"/>
      <c r="J29" s="13">
        <v>1</v>
      </c>
      <c r="K29" s="5"/>
      <c r="L29" s="17">
        <v>0.23</v>
      </c>
      <c r="M29" s="5"/>
    </row>
    <row r="30" spans="1:14" s="3" customFormat="1" ht="69" customHeight="1">
      <c r="A30" s="13">
        <v>8</v>
      </c>
      <c r="B30" s="14" t="s">
        <v>29</v>
      </c>
      <c r="C30" s="15"/>
      <c r="D30" s="16"/>
      <c r="E30" s="15"/>
      <c r="F30" s="16"/>
      <c r="G30" s="15"/>
      <c r="H30" s="15"/>
      <c r="I30" s="5"/>
      <c r="J30" s="13">
        <v>1</v>
      </c>
      <c r="K30" s="5"/>
      <c r="L30" s="17">
        <v>0.23</v>
      </c>
      <c r="M30" s="5"/>
    </row>
    <row r="31" spans="1:14" s="2" customFormat="1" ht="44.25" customHeight="1">
      <c r="A31" s="13">
        <v>9</v>
      </c>
      <c r="B31" s="14" t="s">
        <v>16</v>
      </c>
      <c r="C31" s="15"/>
      <c r="D31" s="16"/>
      <c r="E31" s="15"/>
      <c r="F31" s="16"/>
      <c r="G31" s="15"/>
      <c r="H31" s="15"/>
      <c r="I31" s="5"/>
      <c r="J31" s="13">
        <v>1</v>
      </c>
      <c r="K31" s="5"/>
      <c r="L31" s="17">
        <v>0.23</v>
      </c>
      <c r="M31" s="5"/>
    </row>
    <row r="32" spans="1:14" s="2" customFormat="1" ht="44.25" customHeight="1">
      <c r="A32" s="36"/>
      <c r="B32" s="39"/>
      <c r="C32" s="23"/>
      <c r="D32" s="40"/>
      <c r="E32" s="23"/>
      <c r="F32" s="40"/>
      <c r="G32" s="23"/>
      <c r="H32" s="23"/>
      <c r="I32" s="37"/>
      <c r="J32" s="36"/>
      <c r="K32" s="5"/>
      <c r="L32" s="41"/>
      <c r="M32" s="5"/>
    </row>
    <row r="33" spans="1:13" s="2" customFormat="1" ht="44.25" customHeight="1">
      <c r="A33" s="36"/>
      <c r="B33" s="39"/>
      <c r="C33" s="23"/>
      <c r="D33" s="40"/>
      <c r="E33" s="23"/>
      <c r="F33" s="40"/>
      <c r="G33" s="23"/>
      <c r="H33" s="23"/>
      <c r="I33" s="37"/>
      <c r="J33" s="36"/>
      <c r="K33" s="37"/>
      <c r="L33" s="41"/>
      <c r="M33" s="37"/>
    </row>
    <row r="34" spans="1:13" ht="12.75" customHeight="1">
      <c r="A34" s="4"/>
      <c r="B34" s="6"/>
      <c r="C34" s="6"/>
      <c r="D34" s="6"/>
      <c r="E34" s="6"/>
      <c r="F34" s="6"/>
      <c r="G34" s="7"/>
      <c r="H34" s="7"/>
      <c r="I34" s="7"/>
      <c r="J34" s="7"/>
      <c r="K34" s="7"/>
      <c r="L34" s="7"/>
      <c r="M34" s="4"/>
    </row>
    <row r="35" spans="1:13" ht="16.5" customHeight="1">
      <c r="A35" s="4"/>
      <c r="B35" s="56" t="s">
        <v>19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20.100000000000001" customHeight="1">
      <c r="A36" s="8" t="s">
        <v>0</v>
      </c>
      <c r="B36" s="9" t="s">
        <v>11</v>
      </c>
      <c r="C36" s="10" t="s">
        <v>4</v>
      </c>
      <c r="D36" s="10" t="s">
        <v>5</v>
      </c>
      <c r="E36" s="10" t="s">
        <v>6</v>
      </c>
      <c r="F36" s="10" t="s">
        <v>7</v>
      </c>
      <c r="G36" s="10" t="s">
        <v>8</v>
      </c>
      <c r="H36" s="10" t="s">
        <v>12</v>
      </c>
      <c r="I36" s="11" t="s">
        <v>9</v>
      </c>
      <c r="J36" s="8" t="s">
        <v>1</v>
      </c>
      <c r="K36" s="11" t="s">
        <v>10</v>
      </c>
      <c r="L36" s="12" t="s">
        <v>2</v>
      </c>
      <c r="M36" s="11" t="s">
        <v>3</v>
      </c>
    </row>
    <row r="37" spans="1:13" s="3" customFormat="1" ht="93.75" customHeight="1">
      <c r="A37" s="13">
        <v>1</v>
      </c>
      <c r="B37" s="28" t="s">
        <v>22</v>
      </c>
      <c r="C37" s="20"/>
      <c r="D37" s="25"/>
      <c r="E37" s="20"/>
      <c r="F37" s="25"/>
      <c r="G37" s="20"/>
      <c r="H37" s="20"/>
      <c r="I37" s="20"/>
      <c r="J37" s="26">
        <v>2</v>
      </c>
      <c r="K37" s="20"/>
      <c r="L37" s="25">
        <v>0.23</v>
      </c>
      <c r="M37" s="20"/>
    </row>
    <row r="38" spans="1:13" s="3" customFormat="1" ht="45.75" customHeight="1">
      <c r="A38" s="13">
        <v>2</v>
      </c>
      <c r="B38" s="14" t="s">
        <v>33</v>
      </c>
      <c r="C38" s="15">
        <v>562</v>
      </c>
      <c r="D38" s="16">
        <v>0.42</v>
      </c>
      <c r="E38" s="15">
        <f>(C38-(C38*D38))</f>
        <v>325.96000000000004</v>
      </c>
      <c r="F38" s="16">
        <v>0.55000000000000004</v>
      </c>
      <c r="G38" s="15">
        <f>(K38-H38)</f>
        <v>-651.92000000000007</v>
      </c>
      <c r="H38" s="15">
        <f>(E38*J38)</f>
        <v>651.92000000000007</v>
      </c>
      <c r="I38" s="5"/>
      <c r="J38" s="13">
        <v>2</v>
      </c>
      <c r="K38" s="5"/>
      <c r="L38" s="17">
        <v>0.23</v>
      </c>
      <c r="M38" s="5"/>
    </row>
    <row r="39" spans="1:13" s="3" customFormat="1" ht="36.75" customHeight="1">
      <c r="A39" s="13">
        <v>3</v>
      </c>
      <c r="B39" s="14" t="s">
        <v>34</v>
      </c>
      <c r="C39" s="15"/>
      <c r="D39" s="16"/>
      <c r="E39" s="15"/>
      <c r="F39" s="16"/>
      <c r="G39" s="15"/>
      <c r="H39" s="15"/>
      <c r="I39" s="5"/>
      <c r="J39" s="13">
        <v>1</v>
      </c>
      <c r="K39" s="5"/>
      <c r="L39" s="17">
        <v>0.23</v>
      </c>
      <c r="M39" s="5"/>
    </row>
    <row r="40" spans="1:13" s="2" customFormat="1" ht="57" customHeight="1">
      <c r="A40" s="13">
        <v>5</v>
      </c>
      <c r="B40" s="14" t="s">
        <v>25</v>
      </c>
      <c r="C40" s="15"/>
      <c r="D40" s="16"/>
      <c r="E40" s="15"/>
      <c r="F40" s="16"/>
      <c r="G40" s="15"/>
      <c r="H40" s="15"/>
      <c r="I40" s="5"/>
      <c r="J40" s="13">
        <v>1</v>
      </c>
      <c r="K40" s="5"/>
      <c r="L40" s="17">
        <v>0.23</v>
      </c>
      <c r="M40" s="5"/>
    </row>
    <row r="41" spans="1:13" ht="36.75" customHeight="1">
      <c r="A41" s="13">
        <v>6</v>
      </c>
      <c r="B41" s="14" t="s">
        <v>16</v>
      </c>
      <c r="C41" s="15"/>
      <c r="D41" s="16"/>
      <c r="E41" s="15"/>
      <c r="F41" s="16"/>
      <c r="G41" s="15"/>
      <c r="H41" s="15"/>
      <c r="I41" s="5"/>
      <c r="J41" s="13">
        <v>2</v>
      </c>
      <c r="K41" s="5"/>
      <c r="L41" s="17">
        <v>0.23</v>
      </c>
      <c r="M41" s="5"/>
    </row>
    <row r="42" spans="1:13" ht="42.75" customHeight="1">
      <c r="I42" s="1"/>
      <c r="K42" s="46"/>
      <c r="L42" s="45"/>
      <c r="M42" s="46"/>
    </row>
    <row r="43" spans="1:13" s="3" customFormat="1" ht="11.25"/>
    <row r="44" spans="1:13" s="2" customFormat="1" ht="32.25" customHeight="1">
      <c r="A44" s="4"/>
      <c r="B44" s="56" t="s">
        <v>20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30">
      <c r="A45" s="8" t="s">
        <v>0</v>
      </c>
      <c r="B45" s="9" t="s">
        <v>11</v>
      </c>
      <c r="C45" s="10" t="s">
        <v>4</v>
      </c>
      <c r="D45" s="10" t="s">
        <v>5</v>
      </c>
      <c r="E45" s="10" t="s">
        <v>6</v>
      </c>
      <c r="F45" s="10" t="s">
        <v>7</v>
      </c>
      <c r="G45" s="10" t="s">
        <v>8</v>
      </c>
      <c r="H45" s="10" t="s">
        <v>12</v>
      </c>
      <c r="I45" s="11" t="s">
        <v>9</v>
      </c>
      <c r="J45" s="8" t="s">
        <v>1</v>
      </c>
      <c r="K45" s="11" t="s">
        <v>10</v>
      </c>
      <c r="L45" s="12" t="s">
        <v>2</v>
      </c>
      <c r="M45" s="11" t="s">
        <v>3</v>
      </c>
    </row>
    <row r="46" spans="1:13" ht="91.5" customHeight="1">
      <c r="A46" s="13">
        <v>1</v>
      </c>
      <c r="B46" s="28" t="s">
        <v>22</v>
      </c>
      <c r="C46" s="20"/>
      <c r="D46" s="25"/>
      <c r="E46" s="20"/>
      <c r="F46" s="25"/>
      <c r="G46" s="20"/>
      <c r="H46" s="20"/>
      <c r="I46" s="20"/>
      <c r="J46" s="26">
        <v>2</v>
      </c>
      <c r="K46" s="20"/>
      <c r="L46" s="25">
        <v>0.23</v>
      </c>
      <c r="M46" s="20"/>
    </row>
    <row r="47" spans="1:13" ht="54.75" customHeight="1">
      <c r="A47" s="13">
        <v>2</v>
      </c>
      <c r="B47" s="14" t="s">
        <v>24</v>
      </c>
      <c r="C47" s="15">
        <v>562</v>
      </c>
      <c r="D47" s="16">
        <v>0.42</v>
      </c>
      <c r="E47" s="15">
        <f>(C47-(C47*D47))</f>
        <v>325.96000000000004</v>
      </c>
      <c r="F47" s="16">
        <v>0.55000000000000004</v>
      </c>
      <c r="G47" s="15">
        <f>(K47-H47)</f>
        <v>-651.92000000000007</v>
      </c>
      <c r="H47" s="15">
        <f>(E47*J47)</f>
        <v>651.92000000000007</v>
      </c>
      <c r="I47" s="5"/>
      <c r="J47" s="13">
        <v>2</v>
      </c>
      <c r="K47" s="5"/>
      <c r="L47" s="17">
        <v>0.23</v>
      </c>
      <c r="M47" s="5"/>
    </row>
    <row r="48" spans="1:13" ht="38.25" customHeight="1">
      <c r="A48" s="13">
        <v>3</v>
      </c>
      <c r="B48" s="14" t="s">
        <v>32</v>
      </c>
      <c r="C48" s="15"/>
      <c r="D48" s="16"/>
      <c r="E48" s="15"/>
      <c r="F48" s="16"/>
      <c r="G48" s="15"/>
      <c r="H48" s="15"/>
      <c r="I48" s="5"/>
      <c r="J48" s="13">
        <v>1</v>
      </c>
      <c r="K48" s="5"/>
      <c r="L48" s="17">
        <v>0.23</v>
      </c>
      <c r="M48" s="5"/>
    </row>
    <row r="49" spans="1:13" ht="57" customHeight="1">
      <c r="A49" s="13">
        <v>4</v>
      </c>
      <c r="B49" s="14" t="s">
        <v>21</v>
      </c>
      <c r="C49" s="15"/>
      <c r="D49" s="16"/>
      <c r="E49" s="15"/>
      <c r="F49" s="16"/>
      <c r="G49" s="15"/>
      <c r="H49" s="15"/>
      <c r="I49" s="5"/>
      <c r="J49" s="13">
        <v>1</v>
      </c>
      <c r="K49" s="5"/>
      <c r="L49" s="17">
        <v>0.23</v>
      </c>
      <c r="M49" s="20"/>
    </row>
    <row r="50" spans="1:13" ht="55.5" customHeight="1">
      <c r="A50" s="13">
        <v>5</v>
      </c>
      <c r="B50" s="14" t="s">
        <v>30</v>
      </c>
      <c r="C50" s="15"/>
      <c r="D50" s="16"/>
      <c r="E50" s="15"/>
      <c r="F50" s="16"/>
      <c r="G50" s="15"/>
      <c r="H50" s="15"/>
      <c r="I50" s="5"/>
      <c r="J50" s="13">
        <v>1</v>
      </c>
      <c r="K50" s="5"/>
      <c r="L50" s="17">
        <v>0.23</v>
      </c>
      <c r="M50" s="20"/>
    </row>
    <row r="51" spans="1:13" ht="64.5" customHeight="1">
      <c r="A51" s="13">
        <v>6</v>
      </c>
      <c r="B51" s="14" t="s">
        <v>35</v>
      </c>
      <c r="C51" s="15"/>
      <c r="D51" s="16"/>
      <c r="E51" s="15"/>
      <c r="F51" s="16"/>
      <c r="G51" s="15"/>
      <c r="H51" s="15"/>
      <c r="I51" s="5"/>
      <c r="J51" s="13">
        <v>1</v>
      </c>
      <c r="K51" s="5"/>
      <c r="L51" s="17">
        <v>0.23</v>
      </c>
      <c r="M51" s="5"/>
    </row>
    <row r="52" spans="1:13" ht="25.5">
      <c r="A52" s="13">
        <v>7</v>
      </c>
      <c r="B52" s="14" t="s">
        <v>16</v>
      </c>
      <c r="C52" s="15"/>
      <c r="D52" s="16"/>
      <c r="E52" s="15"/>
      <c r="F52" s="16"/>
      <c r="G52" s="15"/>
      <c r="H52" s="15"/>
      <c r="I52" s="5"/>
      <c r="J52" s="13">
        <v>2</v>
      </c>
      <c r="K52" s="5"/>
      <c r="L52" s="17">
        <v>0.23</v>
      </c>
      <c r="M52" s="5"/>
    </row>
    <row r="53" spans="1:13" ht="34.5" customHeight="1">
      <c r="A53" s="36"/>
      <c r="B53" s="39"/>
      <c r="C53" s="23"/>
      <c r="D53" s="40"/>
      <c r="E53" s="23"/>
      <c r="F53" s="40"/>
      <c r="G53" s="23"/>
      <c r="H53" s="23"/>
      <c r="I53" s="37"/>
      <c r="J53" s="36"/>
      <c r="K53" s="5"/>
      <c r="L53" s="41"/>
      <c r="M53" s="5"/>
    </row>
    <row r="54" spans="1:13">
      <c r="A54" s="47"/>
      <c r="B54" s="47"/>
      <c r="C54" s="47"/>
      <c r="D54" s="47"/>
      <c r="E54" s="47"/>
      <c r="F54" s="47"/>
      <c r="G54" s="47"/>
      <c r="H54" s="47"/>
      <c r="I54" s="48"/>
      <c r="J54" s="47"/>
      <c r="K54" s="47"/>
      <c r="L54" s="47"/>
      <c r="M54" s="47"/>
    </row>
  </sheetData>
  <mergeCells count="10">
    <mergeCell ref="B44:M44"/>
    <mergeCell ref="B35:M35"/>
    <mergeCell ref="B21:M21"/>
    <mergeCell ref="B9:M9"/>
    <mergeCell ref="K1:M1"/>
    <mergeCell ref="N13:O13"/>
    <mergeCell ref="B4:M4"/>
    <mergeCell ref="B5:M5"/>
    <mergeCell ref="B7:M7"/>
    <mergeCell ref="K2:M3"/>
  </mergeCells>
  <pageMargins left="0.31496062992125984" right="0.31496062992125984" top="0.35433070866141736" bottom="0.35433070866141736" header="0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 Wrocław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beadac</cp:lastModifiedBy>
  <cp:lastPrinted>2021-05-17T10:36:49Z</cp:lastPrinted>
  <dcterms:created xsi:type="dcterms:W3CDTF">1997-02-26T13:46:56Z</dcterms:created>
  <dcterms:modified xsi:type="dcterms:W3CDTF">2021-05-17T10:56:47Z</dcterms:modified>
</cp:coreProperties>
</file>