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3720" windowWidth="19200" windowHeight="7875"/>
  </bookViews>
  <sheets>
    <sheet name="Arkusz1" sheetId="2" r:id="rId1"/>
  </sheets>
  <calcPr calcId="125725"/>
</workbook>
</file>

<file path=xl/calcChain.xml><?xml version="1.0" encoding="utf-8"?>
<calcChain xmlns="http://schemas.openxmlformats.org/spreadsheetml/2006/main">
  <c r="K58" i="2"/>
  <c r="K59"/>
  <c r="K60"/>
  <c r="K61"/>
  <c r="K62"/>
  <c r="K63"/>
  <c r="K64"/>
  <c r="K65"/>
  <c r="K66"/>
  <c r="K68"/>
  <c r="J58"/>
  <c r="J59"/>
  <c r="J60"/>
  <c r="J61"/>
  <c r="J62"/>
  <c r="J63"/>
  <c r="J64"/>
  <c r="J65"/>
  <c r="J66"/>
  <c r="J68"/>
  <c r="H58"/>
  <c r="H59"/>
  <c r="H60"/>
  <c r="H61"/>
  <c r="H62"/>
  <c r="H63"/>
  <c r="H64"/>
  <c r="H65"/>
  <c r="H66"/>
  <c r="H67"/>
  <c r="H68"/>
  <c r="J67" l="1"/>
  <c r="K67" s="1"/>
  <c r="H19"/>
  <c r="J19" s="1"/>
  <c r="K19" l="1"/>
  <c r="H5" l="1"/>
  <c r="J5" s="1"/>
  <c r="H4"/>
  <c r="J4" s="1"/>
  <c r="K4" s="1"/>
  <c r="K5" l="1"/>
  <c r="H57" l="1"/>
  <c r="J57" s="1"/>
  <c r="H56"/>
  <c r="H55"/>
  <c r="H54"/>
  <c r="H53"/>
  <c r="K57" l="1"/>
  <c r="J56"/>
  <c r="K56" s="1"/>
  <c r="J55"/>
  <c r="K55" s="1"/>
  <c r="J54"/>
  <c r="K54" s="1"/>
  <c r="J53"/>
  <c r="K53" s="1"/>
  <c r="H7"/>
  <c r="H6"/>
  <c r="J6" s="1"/>
  <c r="K6" s="1"/>
  <c r="H18"/>
  <c r="J7" l="1"/>
  <c r="K7" s="1"/>
  <c r="J18"/>
  <c r="K18" s="1"/>
  <c r="H31" l="1"/>
  <c r="J31" s="1"/>
  <c r="K31" s="1"/>
  <c r="H9"/>
  <c r="J9" s="1"/>
  <c r="K9" s="1"/>
  <c r="H10"/>
  <c r="J10" s="1"/>
  <c r="H8"/>
  <c r="H52"/>
  <c r="H51"/>
  <c r="J51" s="1"/>
  <c r="K51" s="1"/>
  <c r="H50"/>
  <c r="H49"/>
  <c r="J49" s="1"/>
  <c r="K49" s="1"/>
  <c r="H48"/>
  <c r="J48" s="1"/>
  <c r="K48" s="1"/>
  <c r="H47"/>
  <c r="H46"/>
  <c r="H45"/>
  <c r="J45" s="1"/>
  <c r="K45" s="1"/>
  <c r="H44"/>
  <c r="H43"/>
  <c r="H42"/>
  <c r="J42" s="1"/>
  <c r="K42" s="1"/>
  <c r="H41"/>
  <c r="J41" s="1"/>
  <c r="K41" s="1"/>
  <c r="H40"/>
  <c r="J40" s="1"/>
  <c r="K40" s="1"/>
  <c r="H39"/>
  <c r="H38"/>
  <c r="J38" s="1"/>
  <c r="K38" s="1"/>
  <c r="H37"/>
  <c r="H36"/>
  <c r="J36" s="1"/>
  <c r="K36" s="1"/>
  <c r="H35"/>
  <c r="J35" s="1"/>
  <c r="K35" s="1"/>
  <c r="H34"/>
  <c r="J34" s="1"/>
  <c r="H33"/>
  <c r="J33" s="1"/>
  <c r="H32"/>
  <c r="J32" s="1"/>
  <c r="K32" s="1"/>
  <c r="H30"/>
  <c r="J30" s="1"/>
  <c r="K30" s="1"/>
  <c r="H29"/>
  <c r="H28"/>
  <c r="H27"/>
  <c r="J27" s="1"/>
  <c r="K27" s="1"/>
  <c r="H26"/>
  <c r="J26" s="1"/>
  <c r="K26" s="1"/>
  <c r="H25"/>
  <c r="J25" s="1"/>
  <c r="K25" s="1"/>
  <c r="H24"/>
  <c r="J24" s="1"/>
  <c r="K24" s="1"/>
  <c r="H23"/>
  <c r="J23" s="1"/>
  <c r="K23" s="1"/>
  <c r="H22"/>
  <c r="H21"/>
  <c r="J21" s="1"/>
  <c r="K21" s="1"/>
  <c r="H20"/>
  <c r="J20" s="1"/>
  <c r="K20" s="1"/>
  <c r="H17"/>
  <c r="J17" s="1"/>
  <c r="H16"/>
  <c r="H15"/>
  <c r="H14"/>
  <c r="J14" s="1"/>
  <c r="K14" s="1"/>
  <c r="H13"/>
  <c r="H12"/>
  <c r="J12" s="1"/>
  <c r="K12" s="1"/>
  <c r="H11"/>
  <c r="J52" l="1"/>
  <c r="J8"/>
  <c r="K8" s="1"/>
  <c r="K10"/>
  <c r="J29"/>
  <c r="K29" s="1"/>
  <c r="K34"/>
  <c r="J28"/>
  <c r="K28" s="1"/>
  <c r="K17"/>
  <c r="J46"/>
  <c r="K46" s="1"/>
  <c r="J43"/>
  <c r="K43" s="1"/>
  <c r="K33"/>
  <c r="J44"/>
  <c r="K44" s="1"/>
  <c r="J22"/>
  <c r="K22" s="1"/>
  <c r="J16"/>
  <c r="K16" s="1"/>
  <c r="J50"/>
  <c r="K50" s="1"/>
  <c r="J11"/>
  <c r="K11" s="1"/>
  <c r="J47"/>
  <c r="K47" s="1"/>
  <c r="J37"/>
  <c r="K37" s="1"/>
  <c r="J15"/>
  <c r="K15" s="1"/>
  <c r="J39"/>
  <c r="K39" s="1"/>
  <c r="J13"/>
  <c r="K13" s="1"/>
  <c r="K52" l="1"/>
  <c r="H69"/>
  <c r="J69" l="1"/>
  <c r="K69" l="1"/>
</calcChain>
</file>

<file path=xl/sharedStrings.xml><?xml version="1.0" encoding="utf-8"?>
<sst xmlns="http://schemas.openxmlformats.org/spreadsheetml/2006/main" count="150" uniqueCount="105">
  <si>
    <t>Lp.</t>
  </si>
  <si>
    <t>Cena jedn. netto</t>
  </si>
  <si>
    <t>VAT w %</t>
  </si>
  <si>
    <t>VAT w zł.</t>
  </si>
  <si>
    <t xml:space="preserve"> </t>
  </si>
  <si>
    <t>UWAGI:</t>
  </si>
  <si>
    <t xml:space="preserve">Miejscowość i data </t>
  </si>
  <si>
    <t>Materiały eksploatacyjne (o KLUCZOWYCH DLA ZAMAWIAJĄCEGO właściwościach technicznych i użytkowych nie gorszych niż wskazane poniżej)</t>
  </si>
  <si>
    <t>Bęben światłoczuły, wyd. 12k str., oryginał lub równoważny innego producenta o takiej samej lub wyższej jakości.</t>
  </si>
  <si>
    <t xml:space="preserve">Kaseta z tonerem, wyd. 2,6k str., oryginał lub równoważna innego producenta o takiej samej lub wyższej jakości.  </t>
  </si>
  <si>
    <t xml:space="preserve">TYP URZĄDZENIA   PRODUCENT        MODEL </t>
  </si>
  <si>
    <t xml:space="preserve">drukarka Brother       HL L2360 DN </t>
  </si>
  <si>
    <t xml:space="preserve">drukarka Brother         HL L2360 DN </t>
  </si>
  <si>
    <t>Wartość netto (kol. 5 x kol. 6)</t>
  </si>
  <si>
    <t>Wartość brutto (kol. 7 + kol. 9)</t>
  </si>
  <si>
    <t>Bęben światłoczuły, wyd. 25k str., oryginał lub równoważny innego producenta o takiej samej lub wyższej jakości.</t>
  </si>
  <si>
    <t xml:space="preserve"> drukarka Brother          HL 5350 DN</t>
  </si>
  <si>
    <t>RAZEM</t>
  </si>
  <si>
    <t xml:space="preserve">……………………………………………………………………..
(podpis osób figurujących w odpowiednich rejestrach i uprawnionych 
do reprezentowania Wykonawcy lub zgodnie z upoważnieniem)
</t>
  </si>
  <si>
    <t>Kaseta z tonerem, wyd. 8k str., oryginał lub równoważna innego producenta o takiej samej lub wyższej jakości.</t>
  </si>
  <si>
    <t xml:space="preserve"> drukarka Brother HL 5350 DN </t>
  </si>
  <si>
    <t>Bęben światłoczuły, wyd. 30k str., oryginał lub równoważny innego producenta o takiej samej lub wyższej jakości.</t>
  </si>
  <si>
    <t xml:space="preserve"> wielofunkcyjne Brother DCP-8110DN / DCP-8250DN</t>
  </si>
  <si>
    <t xml:space="preserve"> wielofunkcyjne Brother DCP-8110DN </t>
  </si>
  <si>
    <t>Kaseta z tonerem, wyd. 12k str., oryginał lub równoważna innego producenta o takiej samej lub wyższej jakości.</t>
  </si>
  <si>
    <t xml:space="preserve"> drukarka Brother DCP-8250DN </t>
  </si>
  <si>
    <t>Kaseta z czarnym tonerem, wyd. 6k str., oryginał lub równoważna innego producenta o takiej samej lub wyższej jakości.</t>
  </si>
  <si>
    <t xml:space="preserve"> drukarka Brother MFC-L8850CDW  </t>
  </si>
  <si>
    <t xml:space="preserve">Kaseta z żółtym (yellow) tonerem, wyd. 6k str., oryginał lub równoważna innego producenta o takiej samej lub wyższej jakości. </t>
  </si>
  <si>
    <t xml:space="preserve">drukarka Brother MFC-L8850CDW  </t>
  </si>
  <si>
    <t xml:space="preserve">Kaseta z purpurowym (magenta) tonerem, wyd. 6k str., oryginał lub równoważna innego producenta o takiej samej lub wyższej jakości. </t>
  </si>
  <si>
    <t xml:space="preserve">Kaseta z błękitnym (cyjan) tonerem, wyd. 6k str., oryginał lub równoważna innego producenta o takiej samej lub wyższej jakości. </t>
  </si>
  <si>
    <t xml:space="preserve">Bęben światłoczuły zintegrowany 4 kolory, wyd. 25k str., oryginał lub równoważny innego producenta o takiej samej lub wyższej jakości. </t>
  </si>
  <si>
    <t xml:space="preserve">Kaseta z tonerem, wyd. 17,5k str., oryginał lub równoważna innego producenta o takiej samej lub wyższej jakości. </t>
  </si>
  <si>
    <t>Bęben światłoczuły, wyd. 100k str., oryginał lub równoważny innego producenta o takiej samej lub wyższej jakości.</t>
  </si>
  <si>
    <t xml:space="preserve"> wielofunkcyjne Kyocera FS-1135MFP / M2535dn </t>
  </si>
  <si>
    <t xml:space="preserve">Kaseta z czarnym tonerem, wyd. 7,2k str., oryginał lub równoważna innego producenta o takiej samej lub wyższej jakości. </t>
  </si>
  <si>
    <t>wielofunkcyjne Kyocera FS-1135MFP / M2535dn</t>
  </si>
  <si>
    <t xml:space="preserve">Bęben światłoczuły, wyd. 30k str., oryginał lub równoważny innego producenta o takiej samej lub wyższej jakości. </t>
  </si>
  <si>
    <t>drukarka              Lexmark E 460 dn</t>
  </si>
  <si>
    <t xml:space="preserve">Bęben światłoczuły czarny, wyd. 60k str., oryginał lub równoważny innego producenta o takiej samej lub wyższej jakości. </t>
  </si>
  <si>
    <t xml:space="preserve">drukarka         Lexmark                    MS 510DN </t>
  </si>
  <si>
    <t xml:space="preserve">Kaseta z tonerem, wyd. 20k str., oryginał lub równoważna innego producenta o takiej samej lub wyższej jakości. </t>
  </si>
  <si>
    <t xml:space="preserve">Kaseta z tonerem, wyd. 32k str., oryginał lub równoważna innego producenta o takiej samej lub wyższej jakości. </t>
  </si>
  <si>
    <t>drukarka          Lexmark T 644</t>
  </si>
  <si>
    <t xml:space="preserve">Bęben światłoczuły czarny, wyd. 20k str., oryginał lub równoważny innego producenta o takiej samej lub wyższej jakości.  </t>
  </si>
  <si>
    <t>wielofunkcyjne OKI C 5550 MFP</t>
  </si>
  <si>
    <t>Kaseta z czarnym, wyd. 6k str., oryginał lub równoważna innego producenta o takiej samej lub wyższej jakości.</t>
  </si>
  <si>
    <t xml:space="preserve"> wielofunkcyjne OKI C 5550 MFP</t>
  </si>
  <si>
    <t xml:space="preserve">Bęben światłoczuły purpurowy (magenta), wyd. 20k str., oryginał lub równoważny innego producenta o takiej samej lub wyższej jakości. </t>
  </si>
  <si>
    <t xml:space="preserve">Kaseta z purpurowym (magenta) tonerem, wyd. 5k str., oryginał lub równoważna innego producenta o takiej samej lub wyższej jakości </t>
  </si>
  <si>
    <t xml:space="preserve">Bęben światłoczuły błękitny (cyjan), wyd. 20k str., oryginał lub równoważny innego producenta o takiej samej lub wyższej jakości </t>
  </si>
  <si>
    <t xml:space="preserve">Kaseta z błękitnym (cyjan) tonerem, wyd. 5k str., oryginał lub równoważna innego producenta o takiej samej lub wyższej jakości </t>
  </si>
  <si>
    <t>Bęben światłoczuły żółty (yellow), wyd. 20k str., oryginał lub równoważny innego producenta o takiej samej lub wyższej jakości</t>
  </si>
  <si>
    <t>Kaseta z żółtym (yellow) tonerem, wyd. 5k str., oryginał lub równoważna innego producenta o takiej samej lub wyższej jakości</t>
  </si>
  <si>
    <t>Kaseta z czarnym tonerem, wyd. 11k str., oryginał lub równoważna innego producenta o takiej samej lub wyższej jakości.</t>
  </si>
  <si>
    <t xml:space="preserve">Bęben światłoczuły czarny, wyd. 80k str., oryginał lub równoważny innego producenta o takiej samej lub wyższej jakości. </t>
  </si>
  <si>
    <t>drukarka Samsung                   ML-5510ND</t>
  </si>
  <si>
    <t>drukarka Samsung                 ML-5510ND</t>
  </si>
  <si>
    <t>Kaseta z czarnym tonerem, wyd. 30k str., oryginał lub równoważna innego producenta o takiej samej lub wyższej jakości.</t>
  </si>
  <si>
    <t>Pas transferu ,  wyd. 50k str., oryginał lub równoważna innego producenta o takiej samej lub wyższej jakości</t>
  </si>
  <si>
    <t>Kaseta z czarnym tonerem, wyd. 8k str., oryginał lub równoważna innego producenta o takiej samej lub wyższej jakości.</t>
  </si>
  <si>
    <t>Wielofunkcyjne HL-L5100DN/DCP-L5500DN</t>
  </si>
  <si>
    <t>Wielofunkcyjne HP-Color LaserJet M477fdw</t>
  </si>
  <si>
    <t>Kaseta z czarnym tonerem, wyd do 6,5k stron, oryginał lub równoważna innego producenta o takiej samej lub wyższej wydajności</t>
  </si>
  <si>
    <t>Kaseta z błękitnym (cyjan) tonerem, wyd. do 5k str., oryginał lub równoważna innego producenta o takiej samej lub wyższej wydajności</t>
  </si>
  <si>
    <t>Kaseta z purpurowym (magenta) tonerem, wyd. do 5k str., oryginał lub równoważna innego producenta o takiej samej lub wyższej wydajności</t>
  </si>
  <si>
    <t>Kaseta z żółtym (yellow) tonerem, wyd. do 5k str., oryginał lub równoważna innego producenta o takiej samej lub wyższej wydajności</t>
  </si>
  <si>
    <t>Kaseta z czarnym tonerem, wyd. 48k str., oryginał lub równoważna innego producenta o takiej samej lub wyższej jakości.</t>
  </si>
  <si>
    <t>kserokopiarka Konica-Minolta BizHub 223/283</t>
  </si>
  <si>
    <t>Kaseta z czarnym tonerem, wyd 35k stron, oryginał lub równoważna innego producenta o takiej samej lub wyższej wydajności</t>
  </si>
  <si>
    <t xml:space="preserve">kserokopiarka Kyocera TASKalfa 3511i </t>
  </si>
  <si>
    <t>wielofunkcyjne OKI-MC563DN</t>
  </si>
  <si>
    <t>Kaseta z czarnym tonerem, wyd 7k stron, oryginał lub równoważna innego producenta o takiej samej lub wyższej wydajności</t>
  </si>
  <si>
    <t>Bęben światłoczuły czarny, wyd. 30k str., oryginał lub równoważny innego producenta o takiej samej lub wyższej jakości</t>
  </si>
  <si>
    <t>Kaseta z żółtym tonerem (yellow), wyd 6k stron, oryginał lub równoważna innego producenta o takiej samej lub wyższej wydajności</t>
  </si>
  <si>
    <t>Bęben światłoczuły żółty (yellow), wyd. 30k str., oryginał lub równoważny innego producenta o takiej samej lub wyższej jakości</t>
  </si>
  <si>
    <t>Kaseta z purpurowym tonerem (magenta), wyd 6k stron, oryginał lub równoważna innego producenta o takiej samej lub wyższej wydajności</t>
  </si>
  <si>
    <t>Bęben światłoczuły purpurowy (magenta), wyd. 30k str., oryginał lub równoważny innego producenta o takiej samej lub wyższej jakości.</t>
  </si>
  <si>
    <t>Kaseta z niebieskim tonerem (cyan), wyd 6k stron, oryginał lub równoważna innego producenta o takiej samej lub wyższej wydajności</t>
  </si>
  <si>
    <t>Bęben światłoczuły błękitny (cyjan), wyd. 30k str., oryginał lub równoważny innego producenta o takiej samej lub wyższej jakości</t>
  </si>
  <si>
    <t xml:space="preserve"> kserokopiarka Ricoh MP 2550/MP2851</t>
  </si>
  <si>
    <t xml:space="preserve">Kaseta z czarnym tonerem, wyd. 10k str., oryginał lub równoważna innego producenta o takiej samej lub wyższej jakości. </t>
  </si>
  <si>
    <t>wielofunkcyjne Samsung ProXpress M3870FW</t>
  </si>
  <si>
    <t>Wielofunkcyjne HP-LaserJet MFP E72525dn</t>
  </si>
  <si>
    <t>Przewidywana ilość    jednostek</t>
  </si>
  <si>
    <t xml:space="preserve">  Jeżeli zaoferowano materiały oryginalne należy wpisać  "Oryginał"                            W pozostałych przypadkach należy  wpisać "Zamiennik" i dołączyć do oferty specyfikację lub kartę produktu lub opis produktu równoważnego sporządzony przez producenta w celu jego identyfikacji i porównania z produktem oryginalnym</t>
  </si>
  <si>
    <t xml:space="preserve">1. Wykonawca wypełnia tylko kolumnę 3 podając "Oryginał" lub " Zamiennik" oraz kolumnę 6 niniejszego formularza podając ceny jednostkowe netto z zaokrągleniem do dwóch miejsc po przecinku. Pozostałe dane zostaną wyliczone automatycznie.  </t>
  </si>
  <si>
    <t>5. Po wypełnieniu Formularz cenowy należy wydrukować, podpisać i złożyc wraz z ofertą.</t>
  </si>
  <si>
    <t>Wielofunkcyjne OKI ES 7170DN</t>
  </si>
  <si>
    <t>Kaseta z czarnym tonerem, wyd. 36k str., oryginał lub równoważna innego producenta o takiej samej lub wyższej jakości.</t>
  </si>
  <si>
    <t>wielofunkcyjne OKI C 5750 MFP</t>
  </si>
  <si>
    <t>………………</t>
  </si>
  <si>
    <t>Pas transferu ,  wyd. 60k str., oryginał lub równoważna innego producenta o takiej samej lub wyższej jakości</t>
  </si>
  <si>
    <t xml:space="preserve">Pojemnik na zużyty toner </t>
  </si>
  <si>
    <t xml:space="preserve">Kaseta z tonerem, wyd. 40k str., oryginał lub równoważna innego producenta o takiej samej lub wyższej jakości.  </t>
  </si>
  <si>
    <t>wielofunkcyjne Lexmark CX622ade</t>
  </si>
  <si>
    <t>wielofunkcyjne SHARP MX-M5071</t>
  </si>
  <si>
    <t>wielofunkcyjne SHARP MX-M5072</t>
  </si>
  <si>
    <t>Kaseta z tonerem czarnym (black), wyd. 10500 str., oryginał lub równoważny innego producenta o takiej samej lub wyższej jakości</t>
  </si>
  <si>
    <t>Kaseta z tonerem niebieskim (cyjan), wyd. 7000 str., oryginał lub równoważny innego producenta o takiej samej lub wyższej jakości</t>
  </si>
  <si>
    <t>Kaseta z tonerem purpurowym (magenta) ,wyd. 7000 str.oryginał lub równoważny innego producenta o takiej samej lub wyższej jakości</t>
  </si>
  <si>
    <t>Kaseta z tonerem żółtym (yellow), wyd. 7000 str.oryginał lub równoważny innego producenta o takiej samej lub wyższej jakości</t>
  </si>
  <si>
    <t xml:space="preserve">      Załącznik Nr 1a do Ogłoszenia o zamówieniu Nr 1300-OP.261.2.198.2021 - Formularz cenowy                                       </t>
  </si>
  <si>
    <r>
      <rPr>
        <b/>
        <sz val="8"/>
        <rFont val="Tahoma"/>
        <family val="2"/>
        <charset val="238"/>
      </rPr>
      <t xml:space="preserve">2. Wykonawca, który zaoferuje produkt równoważny (Zamiennik) zobowiązany jest dołączyć do oferty specyfikację lub kartę produktu lub opis produktu równoważnego sporządzony przez producenta w celu jego identyfikacji i porównania z produktem oryginalnym.    </t>
    </r>
    <r>
      <rPr>
        <b/>
        <i/>
        <sz val="8"/>
        <rFont val="Tahoma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3. Ilości jednostek wskazane w tabeli są wielkościami maksymalnymi. Wykonawcy, z którym Zamawiający podpisze umowę nie przysługuje roszczenie o realizację dostawy w wielkościach podanych w niniejszej tabeli. </t>
    </r>
    <r>
      <rPr>
        <b/>
        <i/>
        <sz val="8"/>
        <color theme="1"/>
        <rFont val="Tahoma"/>
        <family val="2"/>
        <charset val="238"/>
      </rPr>
      <t xml:space="preserve">Jednocześnie  Zamawiający gwarantuje zakupienie minimum 75% wymaganych ilości w każdej z pozycji podanych w  niniejszej tabeli.  
4. Zamawiający informuje, że poniższe urządzenia w okresie objętym umową są objęte gwarancją producenta lub dostawcy:
Brother HL-L5100DN, Brother DCP-L5500DN, HP-LaserJet MFP E72525DN, OKI ES7170DN, SHARP MX-M5071 są objęte gwarancją producenta lub dostawcy.  </t>
    </r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</si>
</sst>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b/>
      <i/>
      <sz val="8"/>
      <name val="Tahoma"/>
      <family val="2"/>
      <charset val="238"/>
    </font>
    <font>
      <sz val="8"/>
      <name val="Calibri"/>
      <family val="2"/>
      <charset val="238"/>
    </font>
    <font>
      <b/>
      <sz val="12"/>
      <name val="Tahoma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name val="Tahoma"/>
      <family val="2"/>
      <charset val="238"/>
    </font>
    <font>
      <b/>
      <sz val="10"/>
      <color indexed="8"/>
      <name val="Tahoma"/>
      <family val="2"/>
      <charset val="238"/>
    </font>
    <font>
      <b/>
      <sz val="12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b/>
      <i/>
      <sz val="8"/>
      <color theme="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4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31"/>
      </patternFill>
    </fill>
    <fill>
      <patternFill patternType="solid">
        <fgColor indexed="47"/>
        <bgColor indexed="64"/>
      </patternFill>
    </fill>
    <fill>
      <patternFill patternType="solid">
        <fgColor rgb="FFFFFFCD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42"/>
      </patternFill>
    </fill>
    <fill>
      <patternFill patternType="solid">
        <fgColor theme="4" tint="0.59996337778862885"/>
        <bgColor indexed="27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31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2" fontId="2" fillId="0" borderId="0" xfId="1" applyNumberFormat="1" applyFont="1"/>
    <xf numFmtId="2" fontId="2" fillId="0" borderId="0" xfId="1" applyNumberFormat="1" applyFont="1" applyAlignment="1"/>
    <xf numFmtId="0" fontId="3" fillId="0" borderId="1" xfId="2" applyNumberFormat="1" applyFont="1" applyFill="1" applyBorder="1" applyAlignment="1" applyProtection="1">
      <alignment horizontal="center" vertical="center"/>
    </xf>
    <xf numFmtId="0" fontId="3" fillId="0" borderId="5" xfId="2" applyNumberFormat="1" applyFont="1" applyFill="1" applyBorder="1" applyAlignment="1" applyProtection="1">
      <alignment horizontal="center" vertical="center"/>
    </xf>
    <xf numFmtId="0" fontId="3" fillId="9" borderId="1" xfId="2" applyNumberFormat="1" applyFont="1" applyFill="1" applyBorder="1" applyAlignment="1" applyProtection="1">
      <alignment horizontal="center" vertical="center"/>
    </xf>
    <xf numFmtId="0" fontId="3" fillId="9" borderId="1" xfId="2" applyNumberFormat="1" applyFont="1" applyFill="1" applyBorder="1" applyAlignment="1" applyProtection="1">
      <alignment horizontal="center" vertical="center" wrapText="1"/>
    </xf>
    <xf numFmtId="0" fontId="3" fillId="10" borderId="1" xfId="2" applyNumberFormat="1" applyFont="1" applyFill="1" applyBorder="1" applyAlignment="1" applyProtection="1">
      <alignment horizontal="center" vertical="center"/>
    </xf>
    <xf numFmtId="0" fontId="13" fillId="9" borderId="1" xfId="2" applyNumberFormat="1" applyFont="1" applyFill="1" applyBorder="1" applyAlignment="1" applyProtection="1">
      <alignment horizontal="center" vertical="center" wrapText="1"/>
    </xf>
    <xf numFmtId="0" fontId="3" fillId="10" borderId="1" xfId="2" applyNumberFormat="1" applyFont="1" applyFill="1" applyBorder="1" applyAlignment="1" applyProtection="1">
      <alignment horizontal="left" vertical="center" textRotation="90" wrapText="1"/>
    </xf>
    <xf numFmtId="4" fontId="14" fillId="8" borderId="4" xfId="1" applyNumberFormat="1" applyFont="1" applyFill="1" applyBorder="1" applyAlignment="1" applyProtection="1">
      <alignment vertical="center" wrapText="1"/>
    </xf>
    <xf numFmtId="0" fontId="2" fillId="0" borderId="0" xfId="1" applyFont="1" applyProtection="1"/>
    <xf numFmtId="0" fontId="2" fillId="0" borderId="0" xfId="1" applyFont="1" applyAlignment="1" applyProtection="1">
      <alignment vertical="center" wrapText="1"/>
    </xf>
    <xf numFmtId="0" fontId="2" fillId="0" borderId="0" xfId="1" applyFont="1" applyAlignment="1" applyProtection="1">
      <alignment horizontal="center" vertical="center" wrapText="1"/>
    </xf>
    <xf numFmtId="2" fontId="2" fillId="0" borderId="0" xfId="1" applyNumberFormat="1" applyFont="1" applyProtection="1"/>
    <xf numFmtId="0" fontId="2" fillId="0" borderId="0" xfId="1" applyFont="1" applyAlignment="1" applyProtection="1"/>
    <xf numFmtId="0" fontId="2" fillId="0" borderId="0" xfId="1" applyFont="1" applyAlignment="1" applyProtection="1">
      <alignment horizontal="center" vertical="center"/>
    </xf>
    <xf numFmtId="0" fontId="2" fillId="0" borderId="0" xfId="1" applyFont="1" applyAlignment="1" applyProtection="1">
      <alignment vertical="center"/>
    </xf>
    <xf numFmtId="2" fontId="2" fillId="0" borderId="0" xfId="1" applyNumberFormat="1" applyFont="1" applyAlignment="1" applyProtection="1"/>
    <xf numFmtId="2" fontId="3" fillId="9" borderId="1" xfId="1" applyNumberFormat="1" applyFont="1" applyFill="1" applyBorder="1" applyAlignment="1" applyProtection="1">
      <alignment horizontal="center" vertical="center" wrapText="1"/>
    </xf>
    <xf numFmtId="0" fontId="3" fillId="9" borderId="1" xfId="1" applyFont="1" applyFill="1" applyBorder="1" applyAlignment="1" applyProtection="1">
      <alignment horizontal="center" vertical="center" wrapText="1"/>
    </xf>
    <xf numFmtId="0" fontId="5" fillId="9" borderId="1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vertical="center" wrapText="1"/>
    </xf>
    <xf numFmtId="0" fontId="4" fillId="4" borderId="1" xfId="1" applyFont="1" applyFill="1" applyBorder="1" applyAlignment="1" applyProtection="1">
      <alignment vertical="center" wrapText="1"/>
      <protection locked="0"/>
    </xf>
    <xf numFmtId="9" fontId="6" fillId="2" borderId="2" xfId="1" applyNumberFormat="1" applyFont="1" applyFill="1" applyBorder="1" applyAlignment="1" applyProtection="1">
      <alignment vertical="center" wrapText="1"/>
    </xf>
    <xf numFmtId="4" fontId="6" fillId="2" borderId="1" xfId="1" applyNumberFormat="1" applyFont="1" applyFill="1" applyBorder="1" applyAlignment="1" applyProtection="1">
      <alignment vertical="center" wrapText="1"/>
    </xf>
    <xf numFmtId="2" fontId="6" fillId="2" borderId="1" xfId="1" applyNumberFormat="1" applyFont="1" applyFill="1" applyBorder="1" applyAlignment="1" applyProtection="1">
      <alignment vertical="center" wrapText="1"/>
    </xf>
    <xf numFmtId="4" fontId="5" fillId="2" borderId="1" xfId="1" applyNumberFormat="1" applyFont="1" applyFill="1" applyBorder="1" applyAlignment="1" applyProtection="1">
      <alignment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4" fontId="4" fillId="2" borderId="1" xfId="1" applyNumberFormat="1" applyFont="1" applyFill="1" applyBorder="1" applyAlignment="1" applyProtection="1">
      <alignment vertical="center" wrapText="1"/>
    </xf>
    <xf numFmtId="9" fontId="4" fillId="2" borderId="2" xfId="1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4" fontId="3" fillId="2" borderId="1" xfId="1" applyNumberFormat="1" applyFont="1" applyFill="1" applyBorder="1" applyAlignment="1" applyProtection="1">
      <alignment vertical="center" wrapText="1"/>
    </xf>
    <xf numFmtId="2" fontId="6" fillId="0" borderId="1" xfId="1" applyNumberFormat="1" applyFont="1" applyBorder="1" applyProtection="1">
      <protection locked="0"/>
    </xf>
    <xf numFmtId="2" fontId="4" fillId="0" borderId="1" xfId="1" applyNumberFormat="1" applyFont="1" applyBorder="1" applyProtection="1">
      <protection locked="0"/>
    </xf>
    <xf numFmtId="2" fontId="6" fillId="3" borderId="1" xfId="1" applyNumberFormat="1" applyFont="1" applyFill="1" applyBorder="1" applyProtection="1">
      <protection locked="0"/>
    </xf>
    <xf numFmtId="0" fontId="16" fillId="4" borderId="1" xfId="1" applyFont="1" applyFill="1" applyBorder="1" applyAlignment="1" applyProtection="1">
      <alignment vertical="center" wrapText="1"/>
    </xf>
    <xf numFmtId="0" fontId="4" fillId="6" borderId="2" xfId="1" applyFont="1" applyFill="1" applyBorder="1" applyAlignment="1" applyProtection="1">
      <alignment vertical="center" wrapText="1"/>
    </xf>
    <xf numFmtId="0" fontId="4" fillId="4" borderId="2" xfId="1" applyFont="1" applyFill="1" applyBorder="1" applyAlignment="1" applyProtection="1">
      <alignment vertical="center" wrapText="1"/>
    </xf>
    <xf numFmtId="0" fontId="4" fillId="4" borderId="2" xfId="1" applyFont="1" applyFill="1" applyBorder="1" applyAlignment="1" applyProtection="1">
      <alignment vertical="center" wrapText="1"/>
      <protection locked="0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left" vertical="center" wrapText="1"/>
    </xf>
    <xf numFmtId="0" fontId="3" fillId="4" borderId="2" xfId="1" applyFont="1" applyFill="1" applyBorder="1" applyAlignment="1" applyProtection="1">
      <alignment horizontal="center" vertical="center" wrapText="1"/>
    </xf>
    <xf numFmtId="0" fontId="6" fillId="9" borderId="2" xfId="1" applyFont="1" applyFill="1" applyBorder="1" applyAlignment="1" applyProtection="1">
      <alignment horizontal="center" vertical="center"/>
    </xf>
    <xf numFmtId="0" fontId="3" fillId="4" borderId="1" xfId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center" wrapText="1"/>
    </xf>
    <xf numFmtId="0" fontId="0" fillId="0" borderId="0" xfId="0" applyAlignment="1" applyProtection="1">
      <alignment wrapText="1"/>
    </xf>
    <xf numFmtId="0" fontId="11" fillId="0" borderId="0" xfId="0" applyFont="1" applyAlignment="1" applyProtection="1">
      <alignment horizontal="center" wrapText="1"/>
    </xf>
    <xf numFmtId="0" fontId="2" fillId="3" borderId="0" xfId="1" applyFont="1" applyFill="1" applyAlignment="1" applyProtection="1"/>
    <xf numFmtId="0" fontId="2" fillId="3" borderId="0" xfId="1" applyFont="1" applyFill="1" applyAlignment="1" applyProtection="1">
      <alignment vertical="center"/>
    </xf>
    <xf numFmtId="0" fontId="2" fillId="3" borderId="0" xfId="1" applyFont="1" applyFill="1" applyAlignment="1" applyProtection="1">
      <alignment horizontal="center" vertical="center"/>
    </xf>
    <xf numFmtId="2" fontId="2" fillId="3" borderId="0" xfId="1" applyNumberFormat="1" applyFont="1" applyFill="1" applyAlignment="1" applyProtection="1"/>
    <xf numFmtId="0" fontId="4" fillId="11" borderId="17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vertical="center" wrapText="1"/>
    </xf>
    <xf numFmtId="0" fontId="4" fillId="11" borderId="17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15" fillId="7" borderId="14" xfId="1" applyFont="1" applyFill="1" applyBorder="1" applyAlignment="1" applyProtection="1">
      <alignment horizontal="center" vertical="center"/>
    </xf>
    <xf numFmtId="0" fontId="15" fillId="7" borderId="15" xfId="1" applyFont="1" applyFill="1" applyBorder="1" applyAlignment="1" applyProtection="1">
      <alignment horizontal="center" vertical="center"/>
    </xf>
    <xf numFmtId="0" fontId="15" fillId="7" borderId="16" xfId="1" applyFont="1" applyFill="1" applyBorder="1" applyAlignment="1" applyProtection="1">
      <alignment horizontal="center" vertical="center"/>
    </xf>
    <xf numFmtId="0" fontId="4" fillId="11" borderId="18" xfId="0" applyFont="1" applyFill="1" applyBorder="1" applyAlignment="1">
      <alignment vertical="center" wrapText="1"/>
    </xf>
    <xf numFmtId="0" fontId="4" fillId="12" borderId="19" xfId="1" applyFont="1" applyFill="1" applyBorder="1" applyAlignment="1" applyProtection="1">
      <alignment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vertical="center" wrapText="1"/>
    </xf>
    <xf numFmtId="164" fontId="0" fillId="0" borderId="19" xfId="0" applyNumberFormat="1" applyBorder="1"/>
    <xf numFmtId="0" fontId="7" fillId="5" borderId="12" xfId="0" applyFont="1" applyFill="1" applyBorder="1" applyAlignment="1" applyProtection="1">
      <alignment horizontal="left" vertical="center" wrapText="1"/>
    </xf>
    <xf numFmtId="0" fontId="7" fillId="5" borderId="0" xfId="0" applyFont="1" applyFill="1" applyBorder="1" applyAlignment="1" applyProtection="1">
      <alignment horizontal="left" vertical="center" wrapText="1"/>
    </xf>
    <xf numFmtId="0" fontId="7" fillId="5" borderId="13" xfId="0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center" wrapText="1"/>
    </xf>
    <xf numFmtId="0" fontId="9" fillId="0" borderId="3" xfId="2" applyNumberFormat="1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7" fillId="5" borderId="9" xfId="0" applyFont="1" applyFill="1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7" fillId="5" borderId="6" xfId="0" applyFont="1" applyFill="1" applyBorder="1" applyAlignment="1" applyProtection="1">
      <alignment horizontal="left" vertical="center" wrapText="1"/>
    </xf>
    <xf numFmtId="0" fontId="0" fillId="0" borderId="7" xfId="0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1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</cellXfs>
  <cellStyles count="3">
    <cellStyle name="Excel Built-in Normal" xfId="1"/>
    <cellStyle name="Normalny" xfId="0" builtinId="0"/>
    <cellStyle name="Normalny_Arkusz1" xfId="2"/>
  </cellStyles>
  <dxfs count="0"/>
  <tableStyles count="0" defaultTableStyle="TableStyleMedium2" defaultPivotStyle="PivotStyleLight16"/>
  <colors>
    <mruColors>
      <color rgb="FF13D7CE"/>
      <color rgb="FF10B0A8"/>
      <color rgb="FF06BA98"/>
      <color rgb="FFFFFAE5"/>
      <color rgb="FFFFF4C5"/>
      <color rgb="FFFFFF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"/>
  <sheetViews>
    <sheetView tabSelected="1" zoomScaleNormal="100" workbookViewId="0">
      <selection activeCell="G67" sqref="G67"/>
    </sheetView>
  </sheetViews>
  <sheetFormatPr defaultRowHeight="15"/>
  <cols>
    <col min="1" max="1" width="9.5703125" style="1" bestFit="1" customWidth="1"/>
    <col min="2" max="2" width="28" style="2" customWidth="1"/>
    <col min="3" max="3" width="9.85546875" style="1" hidden="1" customWidth="1"/>
    <col min="4" max="4" width="15.5703125" style="1" customWidth="1"/>
    <col min="5" max="5" width="11.7109375" style="1" customWidth="1"/>
    <col min="6" max="6" width="7.140625" style="1" customWidth="1"/>
    <col min="7" max="7" width="6.85546875" style="5" customWidth="1"/>
    <col min="8" max="8" width="12" style="1" customWidth="1"/>
    <col min="9" max="9" width="4.5703125" style="1" bestFit="1" customWidth="1"/>
    <col min="10" max="10" width="10.28515625" style="1" customWidth="1"/>
    <col min="11" max="11" width="11.7109375" style="1" customWidth="1"/>
  </cols>
  <sheetData>
    <row r="1" spans="1:11" ht="35.25" customHeight="1">
      <c r="A1" s="73" t="s">
        <v>103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">
        <v>1</v>
      </c>
      <c r="B2" s="7">
        <v>2</v>
      </c>
      <c r="C2" s="7">
        <v>3</v>
      </c>
      <c r="D2" s="7">
        <v>3</v>
      </c>
      <c r="E2" s="7">
        <v>4</v>
      </c>
      <c r="F2" s="7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</row>
    <row r="3" spans="1:11" ht="166.5" customHeight="1">
      <c r="A3" s="9" t="s">
        <v>0</v>
      </c>
      <c r="B3" s="10" t="s">
        <v>7</v>
      </c>
      <c r="C3" s="11"/>
      <c r="D3" s="12" t="s">
        <v>86</v>
      </c>
      <c r="E3" s="12" t="s">
        <v>10</v>
      </c>
      <c r="F3" s="13" t="s">
        <v>85</v>
      </c>
      <c r="G3" s="23" t="s">
        <v>1</v>
      </c>
      <c r="H3" s="24" t="s">
        <v>13</v>
      </c>
      <c r="I3" s="24" t="s">
        <v>2</v>
      </c>
      <c r="J3" s="24" t="s">
        <v>3</v>
      </c>
      <c r="K3" s="25" t="s">
        <v>14</v>
      </c>
    </row>
    <row r="4" spans="1:11" ht="41.25" customHeight="1">
      <c r="A4" s="47">
        <v>1</v>
      </c>
      <c r="B4" s="41" t="s">
        <v>8</v>
      </c>
      <c r="C4" s="42"/>
      <c r="D4" s="43"/>
      <c r="E4" s="44" t="s">
        <v>11</v>
      </c>
      <c r="F4" s="46">
        <v>85</v>
      </c>
      <c r="G4" s="38"/>
      <c r="H4" s="33">
        <f t="shared" ref="H4" si="0">IF(F4="","",F4*G4)</f>
        <v>0</v>
      </c>
      <c r="I4" s="34">
        <v>0.23</v>
      </c>
      <c r="J4" s="35">
        <f t="shared" ref="J4" si="1">IF(OR(H4="",I4=""),"",I4*H4)</f>
        <v>0</v>
      </c>
      <c r="K4" s="36">
        <f t="shared" ref="K4" si="2">IF(OR(H4="",J4=""),"",H4+J4)</f>
        <v>0</v>
      </c>
    </row>
    <row r="5" spans="1:11" ht="45.75" customHeight="1">
      <c r="A5" s="47">
        <v>2</v>
      </c>
      <c r="B5" s="26" t="s">
        <v>9</v>
      </c>
      <c r="C5" s="26"/>
      <c r="D5" s="43"/>
      <c r="E5" s="32" t="s">
        <v>12</v>
      </c>
      <c r="F5" s="46">
        <v>135</v>
      </c>
      <c r="G5" s="38"/>
      <c r="H5" s="33">
        <f t="shared" ref="H5" si="3">IF(F5="","",F5*G5)</f>
        <v>0</v>
      </c>
      <c r="I5" s="34">
        <v>0.23</v>
      </c>
      <c r="J5" s="35">
        <f t="shared" ref="J5" si="4">IF(OR(H5="",I5=""),"",I5*H5)</f>
        <v>0</v>
      </c>
      <c r="K5" s="36">
        <f t="shared" ref="K5" si="5">IF(OR(H5="",J5=""),"",H5+J5)</f>
        <v>0</v>
      </c>
    </row>
    <row r="6" spans="1:11" ht="45.75" customHeight="1">
      <c r="A6" s="47">
        <v>3</v>
      </c>
      <c r="B6" s="26" t="s">
        <v>8</v>
      </c>
      <c r="C6" s="26"/>
      <c r="D6" s="43"/>
      <c r="E6" s="32" t="s">
        <v>62</v>
      </c>
      <c r="F6" s="48">
        <v>230</v>
      </c>
      <c r="G6" s="38"/>
      <c r="H6" s="33">
        <f t="shared" ref="H6:H10" si="6">IF(F6="","",F6*G6)</f>
        <v>0</v>
      </c>
      <c r="I6" s="34">
        <v>0.23</v>
      </c>
      <c r="J6" s="35">
        <f t="shared" ref="J6:J10" si="7">IF(OR(H6="",I6=""),"",I6*H6)</f>
        <v>0</v>
      </c>
      <c r="K6" s="36">
        <f t="shared" ref="K6:K10" si="8">IF(OR(H6="",J6=""),"",H6+J6)</f>
        <v>0</v>
      </c>
    </row>
    <row r="7" spans="1:11" ht="45.75" customHeight="1">
      <c r="A7" s="47">
        <v>4</v>
      </c>
      <c r="B7" s="26" t="s">
        <v>61</v>
      </c>
      <c r="C7" s="26"/>
      <c r="D7" s="43"/>
      <c r="E7" s="32" t="s">
        <v>62</v>
      </c>
      <c r="F7" s="48">
        <v>255</v>
      </c>
      <c r="G7" s="38"/>
      <c r="H7" s="33">
        <f t="shared" si="6"/>
        <v>0</v>
      </c>
      <c r="I7" s="34">
        <v>0.23</v>
      </c>
      <c r="J7" s="35">
        <f t="shared" si="7"/>
        <v>0</v>
      </c>
      <c r="K7" s="36">
        <f t="shared" si="8"/>
        <v>0</v>
      </c>
    </row>
    <row r="8" spans="1:11" ht="45" customHeight="1">
      <c r="A8" s="47">
        <v>5</v>
      </c>
      <c r="B8" s="26" t="s">
        <v>15</v>
      </c>
      <c r="C8" s="26"/>
      <c r="D8" s="43"/>
      <c r="E8" s="32" t="s">
        <v>16</v>
      </c>
      <c r="F8" s="48">
        <v>17</v>
      </c>
      <c r="G8" s="37"/>
      <c r="H8" s="29">
        <f t="shared" si="6"/>
        <v>0</v>
      </c>
      <c r="I8" s="28">
        <v>0.23</v>
      </c>
      <c r="J8" s="30">
        <f t="shared" si="7"/>
        <v>0</v>
      </c>
      <c r="K8" s="31">
        <f t="shared" si="8"/>
        <v>0</v>
      </c>
    </row>
    <row r="9" spans="1:11" ht="48" customHeight="1">
      <c r="A9" s="47">
        <v>6</v>
      </c>
      <c r="B9" s="26" t="s">
        <v>19</v>
      </c>
      <c r="C9" s="26"/>
      <c r="D9" s="43"/>
      <c r="E9" s="32" t="s">
        <v>20</v>
      </c>
      <c r="F9" s="48">
        <v>21</v>
      </c>
      <c r="G9" s="37"/>
      <c r="H9" s="29">
        <f t="shared" si="6"/>
        <v>0</v>
      </c>
      <c r="I9" s="28">
        <v>0.23</v>
      </c>
      <c r="J9" s="30">
        <f t="shared" si="7"/>
        <v>0</v>
      </c>
      <c r="K9" s="31">
        <f t="shared" si="8"/>
        <v>0</v>
      </c>
    </row>
    <row r="10" spans="1:11" ht="46.5" customHeight="1">
      <c r="A10" s="47">
        <v>7</v>
      </c>
      <c r="B10" s="26" t="s">
        <v>21</v>
      </c>
      <c r="C10" s="26"/>
      <c r="D10" s="43"/>
      <c r="E10" s="32" t="s">
        <v>22</v>
      </c>
      <c r="F10" s="48">
        <v>140</v>
      </c>
      <c r="G10" s="37"/>
      <c r="H10" s="29">
        <f t="shared" si="6"/>
        <v>0</v>
      </c>
      <c r="I10" s="28">
        <v>0.23</v>
      </c>
      <c r="J10" s="30">
        <f t="shared" si="7"/>
        <v>0</v>
      </c>
      <c r="K10" s="31">
        <f t="shared" si="8"/>
        <v>0</v>
      </c>
    </row>
    <row r="11" spans="1:11" ht="45.75" customHeight="1">
      <c r="A11" s="47">
        <v>8</v>
      </c>
      <c r="B11" s="26" t="s">
        <v>19</v>
      </c>
      <c r="C11" s="26"/>
      <c r="D11" s="43"/>
      <c r="E11" s="32" t="s">
        <v>23</v>
      </c>
      <c r="F11" s="48">
        <v>140</v>
      </c>
      <c r="G11" s="37"/>
      <c r="H11" s="29">
        <f t="shared" ref="H11:H48" si="9">IF(F11="","",F11*G11)</f>
        <v>0</v>
      </c>
      <c r="I11" s="28">
        <v>0.23</v>
      </c>
      <c r="J11" s="30">
        <f t="shared" ref="J11:J48" si="10">IF(OR(H11="",I11=""),"",I11*H11)</f>
        <v>0</v>
      </c>
      <c r="K11" s="31">
        <f t="shared" ref="K11:K48" si="11">IF(OR(H11="",J11=""),"",H11+J11)</f>
        <v>0</v>
      </c>
    </row>
    <row r="12" spans="1:11" ht="42">
      <c r="A12" s="47">
        <v>9</v>
      </c>
      <c r="B12" s="26" t="s">
        <v>24</v>
      </c>
      <c r="C12" s="26"/>
      <c r="D12" s="43"/>
      <c r="E12" s="32" t="s">
        <v>25</v>
      </c>
      <c r="F12" s="48">
        <v>4</v>
      </c>
      <c r="G12" s="37"/>
      <c r="H12" s="29">
        <f t="shared" si="9"/>
        <v>0</v>
      </c>
      <c r="I12" s="28">
        <v>0.23</v>
      </c>
      <c r="J12" s="30">
        <f t="shared" si="10"/>
        <v>0</v>
      </c>
      <c r="K12" s="31">
        <f t="shared" si="11"/>
        <v>0</v>
      </c>
    </row>
    <row r="13" spans="1:11" ht="42">
      <c r="A13" s="47">
        <v>10</v>
      </c>
      <c r="B13" s="26" t="s">
        <v>26</v>
      </c>
      <c r="C13" s="26"/>
      <c r="D13" s="43"/>
      <c r="E13" s="32" t="s">
        <v>27</v>
      </c>
      <c r="F13" s="48">
        <v>7</v>
      </c>
      <c r="G13" s="37"/>
      <c r="H13" s="29">
        <f t="shared" si="9"/>
        <v>0</v>
      </c>
      <c r="I13" s="28">
        <v>0.23</v>
      </c>
      <c r="J13" s="30">
        <f t="shared" si="10"/>
        <v>0</v>
      </c>
      <c r="K13" s="31">
        <f t="shared" si="11"/>
        <v>0</v>
      </c>
    </row>
    <row r="14" spans="1:11" ht="45.75" customHeight="1">
      <c r="A14" s="47">
        <v>11</v>
      </c>
      <c r="B14" s="26" t="s">
        <v>28</v>
      </c>
      <c r="C14" s="26"/>
      <c r="D14" s="43"/>
      <c r="E14" s="32" t="s">
        <v>29</v>
      </c>
      <c r="F14" s="48">
        <v>3</v>
      </c>
      <c r="G14" s="37"/>
      <c r="H14" s="33">
        <f t="shared" si="9"/>
        <v>0</v>
      </c>
      <c r="I14" s="34">
        <v>0.23</v>
      </c>
      <c r="J14" s="35">
        <f t="shared" si="10"/>
        <v>0</v>
      </c>
      <c r="K14" s="36">
        <f t="shared" si="11"/>
        <v>0</v>
      </c>
    </row>
    <row r="15" spans="1:11" ht="48.75" customHeight="1">
      <c r="A15" s="47">
        <v>12</v>
      </c>
      <c r="B15" s="26" t="s">
        <v>30</v>
      </c>
      <c r="C15" s="26"/>
      <c r="D15" s="43"/>
      <c r="E15" s="32" t="s">
        <v>29</v>
      </c>
      <c r="F15" s="48">
        <v>2</v>
      </c>
      <c r="G15" s="37"/>
      <c r="H15" s="29">
        <f t="shared" si="9"/>
        <v>0</v>
      </c>
      <c r="I15" s="28">
        <v>0.23</v>
      </c>
      <c r="J15" s="30">
        <f t="shared" si="10"/>
        <v>0</v>
      </c>
      <c r="K15" s="31">
        <f t="shared" si="11"/>
        <v>0</v>
      </c>
    </row>
    <row r="16" spans="1:11" ht="46.5" customHeight="1">
      <c r="A16" s="47">
        <v>13</v>
      </c>
      <c r="B16" s="26" t="s">
        <v>31</v>
      </c>
      <c r="C16" s="26"/>
      <c r="D16" s="43"/>
      <c r="E16" s="32" t="s">
        <v>29</v>
      </c>
      <c r="F16" s="48">
        <v>2</v>
      </c>
      <c r="G16" s="37"/>
      <c r="H16" s="29">
        <f t="shared" si="9"/>
        <v>0</v>
      </c>
      <c r="I16" s="28">
        <v>0.23</v>
      </c>
      <c r="J16" s="30">
        <f t="shared" si="10"/>
        <v>0</v>
      </c>
      <c r="K16" s="31">
        <f t="shared" si="11"/>
        <v>0</v>
      </c>
    </row>
    <row r="17" spans="1:11" ht="46.5" customHeight="1">
      <c r="A17" s="47">
        <v>14</v>
      </c>
      <c r="B17" s="26" t="s">
        <v>32</v>
      </c>
      <c r="C17" s="26"/>
      <c r="D17" s="43"/>
      <c r="E17" s="32" t="s">
        <v>29</v>
      </c>
      <c r="F17" s="48">
        <v>3</v>
      </c>
      <c r="G17" s="37"/>
      <c r="H17" s="29">
        <f t="shared" si="9"/>
        <v>0</v>
      </c>
      <c r="I17" s="28">
        <v>0.23</v>
      </c>
      <c r="J17" s="30">
        <f t="shared" si="10"/>
        <v>0</v>
      </c>
      <c r="K17" s="31">
        <f t="shared" si="11"/>
        <v>0</v>
      </c>
    </row>
    <row r="18" spans="1:11" ht="46.5" customHeight="1">
      <c r="A18" s="47">
        <v>15</v>
      </c>
      <c r="B18" s="26" t="s">
        <v>60</v>
      </c>
      <c r="C18" s="26"/>
      <c r="D18" s="27"/>
      <c r="E18" s="32" t="s">
        <v>29</v>
      </c>
      <c r="F18" s="48">
        <v>1</v>
      </c>
      <c r="G18" s="37"/>
      <c r="H18" s="29">
        <f t="shared" ref="H18:H19" si="12">IF(F18="","",F18*G18)</f>
        <v>0</v>
      </c>
      <c r="I18" s="28">
        <v>0.23</v>
      </c>
      <c r="J18" s="30">
        <f t="shared" ref="J18:J19" si="13">IF(OR(H18="",I18=""),"",I18*H18)</f>
        <v>0</v>
      </c>
      <c r="K18" s="31">
        <f t="shared" ref="K18:K19" si="14">IF(OR(H18="",J18=""),"",H18+J18)</f>
        <v>0</v>
      </c>
    </row>
    <row r="19" spans="1:11" ht="46.5" customHeight="1">
      <c r="A19" s="47">
        <v>16</v>
      </c>
      <c r="B19" s="58" t="s">
        <v>90</v>
      </c>
      <c r="C19" s="58"/>
      <c r="D19" s="43"/>
      <c r="E19" s="57" t="s">
        <v>89</v>
      </c>
      <c r="F19" s="48">
        <v>3</v>
      </c>
      <c r="G19" s="38"/>
      <c r="H19" s="33">
        <f t="shared" si="12"/>
        <v>0</v>
      </c>
      <c r="I19" s="34">
        <v>0.23</v>
      </c>
      <c r="J19" s="35">
        <f t="shared" si="13"/>
        <v>0</v>
      </c>
      <c r="K19" s="36">
        <f t="shared" si="14"/>
        <v>0</v>
      </c>
    </row>
    <row r="20" spans="1:11" ht="45.75" customHeight="1">
      <c r="A20" s="47">
        <v>17</v>
      </c>
      <c r="B20" s="26" t="s">
        <v>64</v>
      </c>
      <c r="C20" s="26"/>
      <c r="D20" s="43"/>
      <c r="E20" s="32" t="s">
        <v>63</v>
      </c>
      <c r="F20" s="48">
        <v>4</v>
      </c>
      <c r="G20" s="38"/>
      <c r="H20" s="33">
        <f t="shared" si="9"/>
        <v>0</v>
      </c>
      <c r="I20" s="34">
        <v>0.23</v>
      </c>
      <c r="J20" s="35">
        <f t="shared" si="10"/>
        <v>0</v>
      </c>
      <c r="K20" s="36">
        <f t="shared" si="11"/>
        <v>0</v>
      </c>
    </row>
    <row r="21" spans="1:11" ht="45" customHeight="1">
      <c r="A21" s="47">
        <v>18</v>
      </c>
      <c r="B21" s="45" t="s">
        <v>65</v>
      </c>
      <c r="C21" s="45"/>
      <c r="D21" s="43"/>
      <c r="E21" s="32" t="s">
        <v>63</v>
      </c>
      <c r="F21" s="48">
        <v>1</v>
      </c>
      <c r="G21" s="37"/>
      <c r="H21" s="29">
        <f t="shared" si="9"/>
        <v>0</v>
      </c>
      <c r="I21" s="28">
        <v>0.23</v>
      </c>
      <c r="J21" s="30">
        <f t="shared" si="10"/>
        <v>0</v>
      </c>
      <c r="K21" s="31">
        <f t="shared" si="11"/>
        <v>0</v>
      </c>
    </row>
    <row r="22" spans="1:11" ht="48.75" customHeight="1">
      <c r="A22" s="47">
        <v>19</v>
      </c>
      <c r="B22" s="45" t="s">
        <v>67</v>
      </c>
      <c r="C22" s="45"/>
      <c r="D22" s="43"/>
      <c r="E22" s="32" t="s">
        <v>63</v>
      </c>
      <c r="F22" s="48">
        <v>1</v>
      </c>
      <c r="G22" s="37"/>
      <c r="H22" s="29">
        <f t="shared" si="9"/>
        <v>0</v>
      </c>
      <c r="I22" s="28">
        <v>0.23</v>
      </c>
      <c r="J22" s="30">
        <f t="shared" si="10"/>
        <v>0</v>
      </c>
      <c r="K22" s="31">
        <f t="shared" si="11"/>
        <v>0</v>
      </c>
    </row>
    <row r="23" spans="1:11" ht="45.75" customHeight="1">
      <c r="A23" s="47">
        <v>20</v>
      </c>
      <c r="B23" s="26" t="s">
        <v>66</v>
      </c>
      <c r="C23" s="26"/>
      <c r="D23" s="43"/>
      <c r="E23" s="32" t="s">
        <v>63</v>
      </c>
      <c r="F23" s="48">
        <v>1</v>
      </c>
      <c r="G23" s="37"/>
      <c r="H23" s="29">
        <f t="shared" si="9"/>
        <v>0</v>
      </c>
      <c r="I23" s="28">
        <v>0.23</v>
      </c>
      <c r="J23" s="30">
        <f t="shared" si="10"/>
        <v>0</v>
      </c>
      <c r="K23" s="31">
        <f t="shared" si="11"/>
        <v>0</v>
      </c>
    </row>
    <row r="24" spans="1:11" ht="43.5" customHeight="1">
      <c r="A24" s="47">
        <v>21</v>
      </c>
      <c r="B24" s="26" t="s">
        <v>68</v>
      </c>
      <c r="C24" s="26"/>
      <c r="D24" s="43"/>
      <c r="E24" s="32" t="s">
        <v>84</v>
      </c>
      <c r="F24" s="48">
        <v>1</v>
      </c>
      <c r="G24" s="37"/>
      <c r="H24" s="29">
        <f t="shared" si="9"/>
        <v>0</v>
      </c>
      <c r="I24" s="28">
        <v>0.23</v>
      </c>
      <c r="J24" s="30">
        <f t="shared" si="10"/>
        <v>0</v>
      </c>
      <c r="K24" s="31">
        <f t="shared" si="11"/>
        <v>0</v>
      </c>
    </row>
    <row r="25" spans="1:11" ht="42.75" customHeight="1">
      <c r="A25" s="47">
        <v>22</v>
      </c>
      <c r="B25" s="26" t="s">
        <v>33</v>
      </c>
      <c r="C25" s="26"/>
      <c r="D25" s="43"/>
      <c r="E25" s="32" t="s">
        <v>69</v>
      </c>
      <c r="F25" s="48">
        <v>51</v>
      </c>
      <c r="G25" s="37"/>
      <c r="H25" s="29">
        <f>IF(F25="","",F25*G25)</f>
        <v>0</v>
      </c>
      <c r="I25" s="28">
        <v>0.23</v>
      </c>
      <c r="J25" s="30">
        <f t="shared" si="10"/>
        <v>0</v>
      </c>
      <c r="K25" s="31">
        <f t="shared" si="11"/>
        <v>0</v>
      </c>
    </row>
    <row r="26" spans="1:11" ht="45" customHeight="1">
      <c r="A26" s="47">
        <v>23</v>
      </c>
      <c r="B26" s="26" t="s">
        <v>34</v>
      </c>
      <c r="C26" s="26"/>
      <c r="D26" s="43"/>
      <c r="E26" s="32" t="s">
        <v>35</v>
      </c>
      <c r="F26" s="48">
        <v>9</v>
      </c>
      <c r="G26" s="37"/>
      <c r="H26" s="29">
        <f t="shared" si="9"/>
        <v>0</v>
      </c>
      <c r="I26" s="28">
        <v>0.23</v>
      </c>
      <c r="J26" s="30">
        <f t="shared" si="10"/>
        <v>0</v>
      </c>
      <c r="K26" s="31">
        <f t="shared" si="11"/>
        <v>0</v>
      </c>
    </row>
    <row r="27" spans="1:11" ht="45" customHeight="1">
      <c r="A27" s="47">
        <v>24</v>
      </c>
      <c r="B27" s="26" t="s">
        <v>36</v>
      </c>
      <c r="C27" s="26"/>
      <c r="D27" s="43"/>
      <c r="E27" s="32" t="s">
        <v>37</v>
      </c>
      <c r="F27" s="48">
        <v>5</v>
      </c>
      <c r="G27" s="37"/>
      <c r="H27" s="29">
        <f t="shared" si="9"/>
        <v>0</v>
      </c>
      <c r="I27" s="28">
        <v>0.23</v>
      </c>
      <c r="J27" s="30">
        <f t="shared" si="10"/>
        <v>0</v>
      </c>
      <c r="K27" s="31">
        <f t="shared" si="11"/>
        <v>0</v>
      </c>
    </row>
    <row r="28" spans="1:11" ht="45" customHeight="1">
      <c r="A28" s="47">
        <v>25</v>
      </c>
      <c r="B28" s="26" t="s">
        <v>70</v>
      </c>
      <c r="C28" s="26"/>
      <c r="D28" s="43"/>
      <c r="E28" s="32" t="s">
        <v>71</v>
      </c>
      <c r="F28" s="48">
        <v>1</v>
      </c>
      <c r="G28" s="37"/>
      <c r="H28" s="29">
        <f t="shared" si="9"/>
        <v>0</v>
      </c>
      <c r="I28" s="28">
        <v>0.23</v>
      </c>
      <c r="J28" s="30">
        <f t="shared" si="10"/>
        <v>0</v>
      </c>
      <c r="K28" s="31">
        <f t="shared" si="11"/>
        <v>0</v>
      </c>
    </row>
    <row r="29" spans="1:11" ht="45.75" customHeight="1">
      <c r="A29" s="47">
        <v>26</v>
      </c>
      <c r="B29" s="26" t="s">
        <v>38</v>
      </c>
      <c r="C29" s="26"/>
      <c r="D29" s="43"/>
      <c r="E29" s="32" t="s">
        <v>39</v>
      </c>
      <c r="F29" s="48">
        <v>3</v>
      </c>
      <c r="G29" s="37"/>
      <c r="H29" s="29">
        <f t="shared" si="9"/>
        <v>0</v>
      </c>
      <c r="I29" s="28">
        <v>0.23</v>
      </c>
      <c r="J29" s="30">
        <f t="shared" si="10"/>
        <v>0</v>
      </c>
      <c r="K29" s="31">
        <f t="shared" si="11"/>
        <v>0</v>
      </c>
    </row>
    <row r="30" spans="1:11" ht="45.75" customHeight="1">
      <c r="A30" s="47">
        <v>27</v>
      </c>
      <c r="B30" s="45" t="s">
        <v>40</v>
      </c>
      <c r="C30" s="45"/>
      <c r="D30" s="43"/>
      <c r="E30" s="32" t="s">
        <v>41</v>
      </c>
      <c r="F30" s="48">
        <v>5</v>
      </c>
      <c r="G30" s="37"/>
      <c r="H30" s="29">
        <f t="shared" si="9"/>
        <v>0</v>
      </c>
      <c r="I30" s="28">
        <v>0.23</v>
      </c>
      <c r="J30" s="30">
        <f t="shared" si="10"/>
        <v>0</v>
      </c>
      <c r="K30" s="31">
        <f t="shared" si="11"/>
        <v>0</v>
      </c>
    </row>
    <row r="31" spans="1:11" ht="45" customHeight="1">
      <c r="A31" s="47">
        <v>28</v>
      </c>
      <c r="B31" s="45" t="s">
        <v>42</v>
      </c>
      <c r="C31" s="45"/>
      <c r="D31" s="43"/>
      <c r="E31" s="32" t="s">
        <v>41</v>
      </c>
      <c r="F31" s="48">
        <v>6</v>
      </c>
      <c r="G31" s="37"/>
      <c r="H31" s="29">
        <f t="shared" ref="H31" si="15">IF(F31="","",F31*G31)</f>
        <v>0</v>
      </c>
      <c r="I31" s="28">
        <v>0.23</v>
      </c>
      <c r="J31" s="30">
        <f t="shared" ref="J31" si="16">IF(OR(H31="",I31=""),"",I31*H31)</f>
        <v>0</v>
      </c>
      <c r="K31" s="31">
        <f t="shared" ref="K31" si="17">IF(OR(H31="",J31=""),"",H31+J31)</f>
        <v>0</v>
      </c>
    </row>
    <row r="32" spans="1:11" ht="45" customHeight="1">
      <c r="A32" s="47">
        <v>29</v>
      </c>
      <c r="B32" s="45" t="s">
        <v>43</v>
      </c>
      <c r="C32" s="45"/>
      <c r="D32" s="43"/>
      <c r="E32" s="32" t="s">
        <v>44</v>
      </c>
      <c r="F32" s="48">
        <v>5</v>
      </c>
      <c r="G32" s="37"/>
      <c r="H32" s="29">
        <f t="shared" si="9"/>
        <v>0</v>
      </c>
      <c r="I32" s="28">
        <v>0.23</v>
      </c>
      <c r="J32" s="30">
        <f t="shared" si="10"/>
        <v>0</v>
      </c>
      <c r="K32" s="31">
        <f t="shared" si="11"/>
        <v>0</v>
      </c>
    </row>
    <row r="33" spans="1:11" ht="45.75" customHeight="1">
      <c r="A33" s="47">
        <v>30</v>
      </c>
      <c r="B33" s="45" t="s">
        <v>45</v>
      </c>
      <c r="C33" s="45"/>
      <c r="D33" s="43"/>
      <c r="E33" s="32" t="s">
        <v>46</v>
      </c>
      <c r="F33" s="48">
        <v>2</v>
      </c>
      <c r="G33" s="37"/>
      <c r="H33" s="29">
        <f t="shared" si="9"/>
        <v>0</v>
      </c>
      <c r="I33" s="28">
        <v>0.23</v>
      </c>
      <c r="J33" s="30">
        <f t="shared" si="10"/>
        <v>0</v>
      </c>
      <c r="K33" s="31">
        <f t="shared" si="11"/>
        <v>0</v>
      </c>
    </row>
    <row r="34" spans="1:11" ht="42.75" customHeight="1">
      <c r="A34" s="47">
        <v>31</v>
      </c>
      <c r="B34" s="26" t="s">
        <v>47</v>
      </c>
      <c r="C34" s="26"/>
      <c r="D34" s="43"/>
      <c r="E34" s="32" t="s">
        <v>48</v>
      </c>
      <c r="F34" s="48">
        <v>7</v>
      </c>
      <c r="G34" s="37"/>
      <c r="H34" s="29">
        <f t="shared" si="9"/>
        <v>0</v>
      </c>
      <c r="I34" s="28">
        <v>0.23</v>
      </c>
      <c r="J34" s="30">
        <f t="shared" si="10"/>
        <v>0</v>
      </c>
      <c r="K34" s="31">
        <f t="shared" si="11"/>
        <v>0</v>
      </c>
    </row>
    <row r="35" spans="1:11" ht="45.75" customHeight="1">
      <c r="A35" s="47">
        <v>32</v>
      </c>
      <c r="B35" s="26" t="s">
        <v>49</v>
      </c>
      <c r="C35" s="26"/>
      <c r="D35" s="43"/>
      <c r="E35" s="32" t="s">
        <v>46</v>
      </c>
      <c r="F35" s="48">
        <v>2</v>
      </c>
      <c r="G35" s="37"/>
      <c r="H35" s="29">
        <f t="shared" si="9"/>
        <v>0</v>
      </c>
      <c r="I35" s="28">
        <v>0.23</v>
      </c>
      <c r="J35" s="30">
        <f t="shared" si="10"/>
        <v>0</v>
      </c>
      <c r="K35" s="31">
        <f t="shared" si="11"/>
        <v>0</v>
      </c>
    </row>
    <row r="36" spans="1:11" ht="44.25" customHeight="1">
      <c r="A36" s="47">
        <v>33</v>
      </c>
      <c r="B36" s="26" t="s">
        <v>50</v>
      </c>
      <c r="C36" s="26"/>
      <c r="D36" s="43"/>
      <c r="E36" s="32" t="s">
        <v>46</v>
      </c>
      <c r="F36" s="48">
        <v>2</v>
      </c>
      <c r="G36" s="37"/>
      <c r="H36" s="29">
        <f t="shared" si="9"/>
        <v>0</v>
      </c>
      <c r="I36" s="28">
        <v>0.23</v>
      </c>
      <c r="J36" s="30">
        <f t="shared" si="10"/>
        <v>0</v>
      </c>
      <c r="K36" s="31">
        <f t="shared" si="11"/>
        <v>0</v>
      </c>
    </row>
    <row r="37" spans="1:11" ht="45" customHeight="1">
      <c r="A37" s="47">
        <v>34</v>
      </c>
      <c r="B37" s="26" t="s">
        <v>51</v>
      </c>
      <c r="C37" s="26"/>
      <c r="D37" s="43"/>
      <c r="E37" s="32" t="s">
        <v>46</v>
      </c>
      <c r="F37" s="48">
        <v>2</v>
      </c>
      <c r="G37" s="37"/>
      <c r="H37" s="29">
        <f t="shared" si="9"/>
        <v>0</v>
      </c>
      <c r="I37" s="28">
        <v>0.23</v>
      </c>
      <c r="J37" s="30">
        <f t="shared" si="10"/>
        <v>0</v>
      </c>
      <c r="K37" s="31">
        <f t="shared" si="11"/>
        <v>0</v>
      </c>
    </row>
    <row r="38" spans="1:11" ht="45.75" customHeight="1">
      <c r="A38" s="47">
        <v>35</v>
      </c>
      <c r="B38" s="26" t="s">
        <v>52</v>
      </c>
      <c r="C38" s="26"/>
      <c r="D38" s="43"/>
      <c r="E38" s="32" t="s">
        <v>46</v>
      </c>
      <c r="F38" s="48">
        <v>2</v>
      </c>
      <c r="G38" s="37"/>
      <c r="H38" s="29">
        <f t="shared" si="9"/>
        <v>0</v>
      </c>
      <c r="I38" s="28">
        <v>0.23</v>
      </c>
      <c r="J38" s="30">
        <f t="shared" si="10"/>
        <v>0</v>
      </c>
      <c r="K38" s="31">
        <f t="shared" si="11"/>
        <v>0</v>
      </c>
    </row>
    <row r="39" spans="1:11" ht="48" customHeight="1">
      <c r="A39" s="47">
        <v>36</v>
      </c>
      <c r="B39" s="26" t="s">
        <v>53</v>
      </c>
      <c r="C39" s="26"/>
      <c r="D39" s="43"/>
      <c r="E39" s="32" t="s">
        <v>48</v>
      </c>
      <c r="F39" s="48">
        <v>2</v>
      </c>
      <c r="G39" s="37"/>
      <c r="H39" s="29">
        <f t="shared" si="9"/>
        <v>0</v>
      </c>
      <c r="I39" s="28">
        <v>0.23</v>
      </c>
      <c r="J39" s="30">
        <f t="shared" si="10"/>
        <v>0</v>
      </c>
      <c r="K39" s="31">
        <f t="shared" si="11"/>
        <v>0</v>
      </c>
    </row>
    <row r="40" spans="1:11" ht="47.25" customHeight="1">
      <c r="A40" s="47">
        <v>37</v>
      </c>
      <c r="B40" s="26" t="s">
        <v>54</v>
      </c>
      <c r="C40" s="26"/>
      <c r="D40" s="43"/>
      <c r="E40" s="32" t="s">
        <v>48</v>
      </c>
      <c r="F40" s="48">
        <v>2</v>
      </c>
      <c r="G40" s="37"/>
      <c r="H40" s="29">
        <f t="shared" si="9"/>
        <v>0</v>
      </c>
      <c r="I40" s="28">
        <v>0.23</v>
      </c>
      <c r="J40" s="30">
        <f t="shared" si="10"/>
        <v>0</v>
      </c>
      <c r="K40" s="31">
        <f t="shared" si="11"/>
        <v>0</v>
      </c>
    </row>
    <row r="41" spans="1:11" ht="47.25" customHeight="1">
      <c r="A41" s="47">
        <v>38</v>
      </c>
      <c r="B41" s="26" t="s">
        <v>73</v>
      </c>
      <c r="C41" s="26"/>
      <c r="D41" s="43"/>
      <c r="E41" s="32" t="s">
        <v>72</v>
      </c>
      <c r="F41" s="48">
        <v>3</v>
      </c>
      <c r="G41" s="39"/>
      <c r="H41" s="29">
        <f t="shared" si="9"/>
        <v>0</v>
      </c>
      <c r="I41" s="28">
        <v>0.23</v>
      </c>
      <c r="J41" s="30">
        <f t="shared" si="10"/>
        <v>0</v>
      </c>
      <c r="K41" s="31">
        <f t="shared" si="11"/>
        <v>0</v>
      </c>
    </row>
    <row r="42" spans="1:11" ht="45.75" customHeight="1">
      <c r="A42" s="47">
        <v>39</v>
      </c>
      <c r="B42" s="26" t="s">
        <v>74</v>
      </c>
      <c r="C42" s="26"/>
      <c r="D42" s="27"/>
      <c r="E42" s="32" t="s">
        <v>72</v>
      </c>
      <c r="F42" s="48">
        <v>4</v>
      </c>
      <c r="G42" s="39"/>
      <c r="H42" s="29">
        <f t="shared" si="9"/>
        <v>0</v>
      </c>
      <c r="I42" s="28">
        <v>0.23</v>
      </c>
      <c r="J42" s="30">
        <f t="shared" si="10"/>
        <v>0</v>
      </c>
      <c r="K42" s="31">
        <f t="shared" si="11"/>
        <v>0</v>
      </c>
    </row>
    <row r="43" spans="1:11" ht="46.5" customHeight="1">
      <c r="A43" s="47">
        <v>40</v>
      </c>
      <c r="B43" s="26" t="s">
        <v>75</v>
      </c>
      <c r="C43" s="40"/>
      <c r="D43" s="43"/>
      <c r="E43" s="32" t="s">
        <v>72</v>
      </c>
      <c r="F43" s="48">
        <v>3</v>
      </c>
      <c r="G43" s="37"/>
      <c r="H43" s="29">
        <f t="shared" si="9"/>
        <v>0</v>
      </c>
      <c r="I43" s="28">
        <v>0.23</v>
      </c>
      <c r="J43" s="30">
        <f t="shared" si="10"/>
        <v>0</v>
      </c>
      <c r="K43" s="31">
        <f t="shared" si="11"/>
        <v>0</v>
      </c>
    </row>
    <row r="44" spans="1:11" ht="47.25" customHeight="1">
      <c r="A44" s="47">
        <v>41</v>
      </c>
      <c r="B44" s="26" t="s">
        <v>76</v>
      </c>
      <c r="C44" s="40"/>
      <c r="D44" s="27"/>
      <c r="E44" s="32" t="s">
        <v>72</v>
      </c>
      <c r="F44" s="48">
        <v>3</v>
      </c>
      <c r="G44" s="37"/>
      <c r="H44" s="29">
        <f t="shared" si="9"/>
        <v>0</v>
      </c>
      <c r="I44" s="28">
        <v>0.23</v>
      </c>
      <c r="J44" s="30">
        <f t="shared" si="10"/>
        <v>0</v>
      </c>
      <c r="K44" s="31">
        <f t="shared" si="11"/>
        <v>0</v>
      </c>
    </row>
    <row r="45" spans="1:11" ht="48" customHeight="1">
      <c r="A45" s="47">
        <v>42</v>
      </c>
      <c r="B45" s="26" t="s">
        <v>77</v>
      </c>
      <c r="C45" s="40"/>
      <c r="D45" s="43"/>
      <c r="E45" s="32" t="s">
        <v>72</v>
      </c>
      <c r="F45" s="48">
        <v>3</v>
      </c>
      <c r="G45" s="37"/>
      <c r="H45" s="29">
        <f t="shared" si="9"/>
        <v>0</v>
      </c>
      <c r="I45" s="28">
        <v>0.23</v>
      </c>
      <c r="J45" s="30">
        <f t="shared" si="10"/>
        <v>0</v>
      </c>
      <c r="K45" s="31">
        <f t="shared" si="11"/>
        <v>0</v>
      </c>
    </row>
    <row r="46" spans="1:11" ht="47.25" customHeight="1">
      <c r="A46" s="47">
        <v>43</v>
      </c>
      <c r="B46" s="26" t="s">
        <v>78</v>
      </c>
      <c r="C46" s="40"/>
      <c r="D46" s="27"/>
      <c r="E46" s="32" t="s">
        <v>72</v>
      </c>
      <c r="F46" s="48">
        <v>3</v>
      </c>
      <c r="G46" s="37"/>
      <c r="H46" s="29">
        <f t="shared" si="9"/>
        <v>0</v>
      </c>
      <c r="I46" s="28">
        <v>0.23</v>
      </c>
      <c r="J46" s="30">
        <f t="shared" si="10"/>
        <v>0</v>
      </c>
      <c r="K46" s="31">
        <f t="shared" si="11"/>
        <v>0</v>
      </c>
    </row>
    <row r="47" spans="1:11" ht="45.75" customHeight="1">
      <c r="A47" s="47">
        <v>44</v>
      </c>
      <c r="B47" s="26" t="s">
        <v>79</v>
      </c>
      <c r="C47" s="40"/>
      <c r="D47" s="43"/>
      <c r="E47" s="32" t="s">
        <v>72</v>
      </c>
      <c r="F47" s="48">
        <v>3</v>
      </c>
      <c r="G47" s="37"/>
      <c r="H47" s="29">
        <f t="shared" si="9"/>
        <v>0</v>
      </c>
      <c r="I47" s="28">
        <v>0.23</v>
      </c>
      <c r="J47" s="30">
        <f t="shared" si="10"/>
        <v>0</v>
      </c>
      <c r="K47" s="31">
        <f t="shared" si="11"/>
        <v>0</v>
      </c>
    </row>
    <row r="48" spans="1:11" ht="48" customHeight="1">
      <c r="A48" s="47">
        <v>45</v>
      </c>
      <c r="B48" s="26" t="s">
        <v>80</v>
      </c>
      <c r="C48" s="40"/>
      <c r="D48" s="27"/>
      <c r="E48" s="32" t="s">
        <v>72</v>
      </c>
      <c r="F48" s="48">
        <v>3</v>
      </c>
      <c r="G48" s="37"/>
      <c r="H48" s="29">
        <f t="shared" si="9"/>
        <v>0</v>
      </c>
      <c r="I48" s="28">
        <v>0.23</v>
      </c>
      <c r="J48" s="30">
        <f t="shared" si="10"/>
        <v>0</v>
      </c>
      <c r="K48" s="31">
        <f t="shared" si="11"/>
        <v>0</v>
      </c>
    </row>
    <row r="49" spans="1:11" ht="45" customHeight="1">
      <c r="A49" s="47">
        <v>46</v>
      </c>
      <c r="B49" s="26" t="s">
        <v>55</v>
      </c>
      <c r="C49" s="26"/>
      <c r="D49" s="43"/>
      <c r="E49" s="32" t="s">
        <v>81</v>
      </c>
      <c r="F49" s="48">
        <v>5</v>
      </c>
      <c r="G49" s="37"/>
      <c r="H49" s="29">
        <f t="shared" ref="H49:H52" si="18">IF(F49="","",F49*G49)</f>
        <v>0</v>
      </c>
      <c r="I49" s="28">
        <v>0.23</v>
      </c>
      <c r="J49" s="30">
        <f t="shared" ref="J49:J52" si="19">IF(OR(H49="",I49=""),"",I49*H49)</f>
        <v>0</v>
      </c>
      <c r="K49" s="31">
        <f t="shared" ref="K49:K52" si="20">IF(OR(H49="",J49=""),"",H49+J49)</f>
        <v>0</v>
      </c>
    </row>
    <row r="50" spans="1:11" ht="46.5" customHeight="1">
      <c r="A50" s="47">
        <v>47</v>
      </c>
      <c r="B50" s="26" t="s">
        <v>56</v>
      </c>
      <c r="C50" s="26"/>
      <c r="D50" s="27"/>
      <c r="E50" s="32" t="s">
        <v>57</v>
      </c>
      <c r="F50" s="48">
        <v>8</v>
      </c>
      <c r="G50" s="37"/>
      <c r="H50" s="29">
        <f t="shared" si="18"/>
        <v>0</v>
      </c>
      <c r="I50" s="28">
        <v>0.23</v>
      </c>
      <c r="J50" s="30">
        <f t="shared" si="19"/>
        <v>0</v>
      </c>
      <c r="K50" s="31">
        <f t="shared" si="20"/>
        <v>0</v>
      </c>
    </row>
    <row r="51" spans="1:11" ht="47.25" customHeight="1">
      <c r="A51" s="47">
        <v>48</v>
      </c>
      <c r="B51" s="26" t="s">
        <v>59</v>
      </c>
      <c r="C51" s="26"/>
      <c r="D51" s="43"/>
      <c r="E51" s="32" t="s">
        <v>58</v>
      </c>
      <c r="F51" s="48">
        <v>6</v>
      </c>
      <c r="G51" s="37"/>
      <c r="H51" s="29">
        <f t="shared" si="18"/>
        <v>0</v>
      </c>
      <c r="I51" s="28">
        <v>0.23</v>
      </c>
      <c r="J51" s="30">
        <f t="shared" si="19"/>
        <v>0</v>
      </c>
      <c r="K51" s="31">
        <f t="shared" si="20"/>
        <v>0</v>
      </c>
    </row>
    <row r="52" spans="1:11" ht="47.25" customHeight="1">
      <c r="A52" s="47">
        <v>49</v>
      </c>
      <c r="B52" s="26" t="s">
        <v>82</v>
      </c>
      <c r="C52" s="26"/>
      <c r="D52" s="43"/>
      <c r="E52" s="32" t="s">
        <v>83</v>
      </c>
      <c r="F52" s="48">
        <v>3</v>
      </c>
      <c r="G52" s="37"/>
      <c r="H52" s="29">
        <f t="shared" si="18"/>
        <v>0</v>
      </c>
      <c r="I52" s="28">
        <v>0.23</v>
      </c>
      <c r="J52" s="30">
        <f t="shared" si="19"/>
        <v>0</v>
      </c>
      <c r="K52" s="31">
        <f t="shared" si="20"/>
        <v>0</v>
      </c>
    </row>
    <row r="53" spans="1:11" ht="47.25" customHeight="1">
      <c r="A53" s="47">
        <v>50</v>
      </c>
      <c r="B53" s="59" t="s">
        <v>45</v>
      </c>
      <c r="C53" s="26"/>
      <c r="D53" s="43"/>
      <c r="E53" s="57" t="s">
        <v>91</v>
      </c>
      <c r="F53" s="48">
        <v>4</v>
      </c>
      <c r="G53" s="37"/>
      <c r="H53" s="29">
        <f t="shared" ref="H53" si="21">IF(F53="","",F53*G53)</f>
        <v>0</v>
      </c>
      <c r="I53" s="28">
        <v>0.23</v>
      </c>
      <c r="J53" s="30">
        <f t="shared" ref="J53" si="22">IF(OR(H53="",I53=""),"",I53*H53)</f>
        <v>0</v>
      </c>
      <c r="K53" s="31">
        <f t="shared" ref="K53" si="23">IF(OR(H53="",J53=""),"",H53+J53)</f>
        <v>0</v>
      </c>
    </row>
    <row r="54" spans="1:11" ht="47.25" customHeight="1">
      <c r="A54" s="47">
        <v>51</v>
      </c>
      <c r="B54" s="58" t="s">
        <v>47</v>
      </c>
      <c r="C54" s="26"/>
      <c r="D54" s="43"/>
      <c r="E54" s="57" t="s">
        <v>91</v>
      </c>
      <c r="F54" s="48">
        <v>4</v>
      </c>
      <c r="G54" s="37"/>
      <c r="H54" s="29">
        <f t="shared" ref="H54" si="24">IF(F54="","",F54*G54)</f>
        <v>0</v>
      </c>
      <c r="I54" s="28">
        <v>0.23</v>
      </c>
      <c r="J54" s="30">
        <f t="shared" ref="J54" si="25">IF(OR(H54="",I54=""),"",I54*H54)</f>
        <v>0</v>
      </c>
      <c r="K54" s="31">
        <f t="shared" ref="K54" si="26">IF(OR(H54="",J54=""),"",H54+J54)</f>
        <v>0</v>
      </c>
    </row>
    <row r="55" spans="1:11" ht="47.25" customHeight="1">
      <c r="A55" s="47">
        <v>52</v>
      </c>
      <c r="B55" s="58" t="s">
        <v>49</v>
      </c>
      <c r="C55" s="26"/>
      <c r="D55" s="43"/>
      <c r="E55" s="57" t="s">
        <v>91</v>
      </c>
      <c r="F55" s="48">
        <v>4</v>
      </c>
      <c r="G55" s="37"/>
      <c r="H55" s="29">
        <f t="shared" ref="H55:H68" si="27">IF(F55="","",F55*G55)</f>
        <v>0</v>
      </c>
      <c r="I55" s="28">
        <v>0.23</v>
      </c>
      <c r="J55" s="30">
        <f t="shared" ref="J55:J68" si="28">IF(OR(H55="",I55=""),"",I55*H55)</f>
        <v>0</v>
      </c>
      <c r="K55" s="31">
        <f t="shared" ref="K55:K68" si="29">IF(OR(H55="",J55=""),"",H55+J55)</f>
        <v>0</v>
      </c>
    </row>
    <row r="56" spans="1:11" ht="47.25" customHeight="1">
      <c r="A56" s="47">
        <v>53</v>
      </c>
      <c r="B56" s="58" t="s">
        <v>50</v>
      </c>
      <c r="C56" s="26"/>
      <c r="D56" s="43"/>
      <c r="E56" s="57" t="s">
        <v>91</v>
      </c>
      <c r="F56" s="48">
        <v>4</v>
      </c>
      <c r="G56" s="37"/>
      <c r="H56" s="29">
        <f t="shared" si="27"/>
        <v>0</v>
      </c>
      <c r="I56" s="28">
        <v>0.23</v>
      </c>
      <c r="J56" s="30">
        <f t="shared" si="28"/>
        <v>0</v>
      </c>
      <c r="K56" s="31">
        <f t="shared" si="29"/>
        <v>0</v>
      </c>
    </row>
    <row r="57" spans="1:11" ht="47.25" customHeight="1">
      <c r="A57" s="47">
        <v>54</v>
      </c>
      <c r="B57" s="58" t="s">
        <v>51</v>
      </c>
      <c r="C57" s="26"/>
      <c r="D57" s="43"/>
      <c r="E57" s="57" t="s">
        <v>91</v>
      </c>
      <c r="F57" s="48">
        <v>4</v>
      </c>
      <c r="G57" s="37"/>
      <c r="H57" s="29">
        <f t="shared" si="27"/>
        <v>0</v>
      </c>
      <c r="I57" s="28">
        <v>0.23</v>
      </c>
      <c r="J57" s="30">
        <f t="shared" si="28"/>
        <v>0</v>
      </c>
      <c r="K57" s="31">
        <f t="shared" si="29"/>
        <v>0</v>
      </c>
    </row>
    <row r="58" spans="1:11" ht="47.25" customHeight="1">
      <c r="A58" s="47">
        <v>55</v>
      </c>
      <c r="B58" s="58" t="s">
        <v>52</v>
      </c>
      <c r="C58" s="26"/>
      <c r="D58" s="43"/>
      <c r="E58" s="57" t="s">
        <v>91</v>
      </c>
      <c r="F58" s="48">
        <v>4</v>
      </c>
      <c r="G58" s="37"/>
      <c r="H58" s="29">
        <f t="shared" si="27"/>
        <v>0</v>
      </c>
      <c r="I58" s="28">
        <v>0.23</v>
      </c>
      <c r="J58" s="30">
        <f t="shared" si="28"/>
        <v>0</v>
      </c>
      <c r="K58" s="31">
        <f t="shared" si="29"/>
        <v>0</v>
      </c>
    </row>
    <row r="59" spans="1:11" ht="47.25" customHeight="1">
      <c r="A59" s="47">
        <v>56</v>
      </c>
      <c r="B59" s="58" t="s">
        <v>53</v>
      </c>
      <c r="C59" s="26"/>
      <c r="D59" s="43"/>
      <c r="E59" s="57" t="s">
        <v>91</v>
      </c>
      <c r="F59" s="48">
        <v>4</v>
      </c>
      <c r="G59" s="37"/>
      <c r="H59" s="29">
        <f t="shared" si="27"/>
        <v>0</v>
      </c>
      <c r="I59" s="28">
        <v>0.23</v>
      </c>
      <c r="J59" s="30">
        <f t="shared" si="28"/>
        <v>0</v>
      </c>
      <c r="K59" s="31">
        <f t="shared" si="29"/>
        <v>0</v>
      </c>
    </row>
    <row r="60" spans="1:11" ht="47.25" customHeight="1">
      <c r="A60" s="47">
        <v>57</v>
      </c>
      <c r="B60" s="64" t="s">
        <v>54</v>
      </c>
      <c r="C60" s="67"/>
      <c r="D60" s="43"/>
      <c r="E60" s="66" t="s">
        <v>91</v>
      </c>
      <c r="F60" s="48">
        <v>4</v>
      </c>
      <c r="G60" s="37"/>
      <c r="H60" s="29">
        <f t="shared" si="27"/>
        <v>0</v>
      </c>
      <c r="I60" s="28">
        <v>0.23</v>
      </c>
      <c r="J60" s="30">
        <f t="shared" si="28"/>
        <v>0</v>
      </c>
      <c r="K60" s="31">
        <f t="shared" si="29"/>
        <v>0</v>
      </c>
    </row>
    <row r="61" spans="1:11" ht="47.25" customHeight="1">
      <c r="A61" s="47">
        <v>58</v>
      </c>
      <c r="B61" s="64" t="s">
        <v>93</v>
      </c>
      <c r="C61" s="68"/>
      <c r="D61" s="43"/>
      <c r="E61" s="66" t="s">
        <v>72</v>
      </c>
      <c r="F61" s="48">
        <v>4</v>
      </c>
      <c r="G61" s="37"/>
      <c r="H61" s="29">
        <f t="shared" si="27"/>
        <v>0</v>
      </c>
      <c r="I61" s="28">
        <v>0.23</v>
      </c>
      <c r="J61" s="30">
        <f t="shared" si="28"/>
        <v>0</v>
      </c>
      <c r="K61" s="31">
        <f t="shared" si="29"/>
        <v>0</v>
      </c>
    </row>
    <row r="62" spans="1:11" ht="47.25" customHeight="1">
      <c r="A62" s="47">
        <v>59</v>
      </c>
      <c r="B62" s="64" t="s">
        <v>99</v>
      </c>
      <c r="C62" s="68"/>
      <c r="D62" s="43"/>
      <c r="E62" s="66" t="s">
        <v>96</v>
      </c>
      <c r="F62" s="48">
        <v>7</v>
      </c>
      <c r="G62" s="37"/>
      <c r="H62" s="29">
        <f t="shared" si="27"/>
        <v>0</v>
      </c>
      <c r="I62" s="28">
        <v>0.23</v>
      </c>
      <c r="J62" s="30">
        <f t="shared" si="28"/>
        <v>0</v>
      </c>
      <c r="K62" s="31">
        <f t="shared" si="29"/>
        <v>0</v>
      </c>
    </row>
    <row r="63" spans="1:11" ht="47.25" customHeight="1">
      <c r="A63" s="47">
        <v>60</v>
      </c>
      <c r="B63" s="64" t="s">
        <v>100</v>
      </c>
      <c r="C63" s="68"/>
      <c r="D63" s="43"/>
      <c r="E63" s="66" t="s">
        <v>96</v>
      </c>
      <c r="F63" s="48">
        <v>5</v>
      </c>
      <c r="G63" s="37"/>
      <c r="H63" s="29">
        <f t="shared" si="27"/>
        <v>0</v>
      </c>
      <c r="I63" s="28">
        <v>0.23</v>
      </c>
      <c r="J63" s="30">
        <f t="shared" si="28"/>
        <v>0</v>
      </c>
      <c r="K63" s="31">
        <f t="shared" si="29"/>
        <v>0</v>
      </c>
    </row>
    <row r="64" spans="1:11" ht="47.25" customHeight="1">
      <c r="A64" s="47">
        <v>61</v>
      </c>
      <c r="B64" s="64" t="s">
        <v>101</v>
      </c>
      <c r="C64" s="68"/>
      <c r="D64" s="43"/>
      <c r="E64" s="66" t="s">
        <v>96</v>
      </c>
      <c r="F64" s="48">
        <v>5</v>
      </c>
      <c r="G64" s="37"/>
      <c r="H64" s="29">
        <f t="shared" si="27"/>
        <v>0</v>
      </c>
      <c r="I64" s="28">
        <v>0.23</v>
      </c>
      <c r="J64" s="30">
        <f t="shared" si="28"/>
        <v>0</v>
      </c>
      <c r="K64" s="31">
        <f t="shared" si="29"/>
        <v>0</v>
      </c>
    </row>
    <row r="65" spans="1:11" ht="47.25" customHeight="1">
      <c r="A65" s="47">
        <v>62</v>
      </c>
      <c r="B65" s="64" t="s">
        <v>102</v>
      </c>
      <c r="C65" s="68"/>
      <c r="D65" s="43"/>
      <c r="E65" s="66" t="s">
        <v>96</v>
      </c>
      <c r="F65" s="48">
        <v>5</v>
      </c>
      <c r="G65" s="37"/>
      <c r="H65" s="29">
        <f t="shared" si="27"/>
        <v>0</v>
      </c>
      <c r="I65" s="28">
        <v>0.23</v>
      </c>
      <c r="J65" s="30">
        <f t="shared" si="28"/>
        <v>0</v>
      </c>
      <c r="K65" s="31">
        <f t="shared" si="29"/>
        <v>0</v>
      </c>
    </row>
    <row r="66" spans="1:11" ht="47.25" customHeight="1">
      <c r="A66" s="47">
        <v>63</v>
      </c>
      <c r="B66" s="64" t="s">
        <v>94</v>
      </c>
      <c r="C66" s="65"/>
      <c r="D66" s="43"/>
      <c r="E66" s="66" t="s">
        <v>96</v>
      </c>
      <c r="F66" s="48">
        <v>3</v>
      </c>
      <c r="G66" s="37"/>
      <c r="H66" s="29">
        <f t="shared" si="27"/>
        <v>0</v>
      </c>
      <c r="I66" s="28">
        <v>0.23</v>
      </c>
      <c r="J66" s="30">
        <f t="shared" si="28"/>
        <v>0</v>
      </c>
      <c r="K66" s="31">
        <f t="shared" si="29"/>
        <v>0</v>
      </c>
    </row>
    <row r="67" spans="1:11" ht="47.25" customHeight="1">
      <c r="A67" s="47">
        <v>64</v>
      </c>
      <c r="B67" s="64" t="s">
        <v>95</v>
      </c>
      <c r="C67" s="65"/>
      <c r="D67" s="43"/>
      <c r="E67" s="66" t="s">
        <v>97</v>
      </c>
      <c r="F67" s="48">
        <v>1</v>
      </c>
      <c r="G67" s="37"/>
      <c r="H67" s="29">
        <f t="shared" si="27"/>
        <v>0</v>
      </c>
      <c r="I67" s="28">
        <v>0.23</v>
      </c>
      <c r="J67" s="30">
        <f t="shared" si="28"/>
        <v>0</v>
      </c>
      <c r="K67" s="31">
        <f t="shared" si="29"/>
        <v>0</v>
      </c>
    </row>
    <row r="68" spans="1:11" ht="47.25" customHeight="1">
      <c r="A68" s="47">
        <v>65</v>
      </c>
      <c r="B68" s="64" t="s">
        <v>94</v>
      </c>
      <c r="C68" s="65"/>
      <c r="D68" s="43"/>
      <c r="E68" s="66" t="s">
        <v>98</v>
      </c>
      <c r="F68" s="48">
        <v>1</v>
      </c>
      <c r="G68" s="37"/>
      <c r="H68" s="29">
        <f t="shared" si="27"/>
        <v>0</v>
      </c>
      <c r="I68" s="28">
        <v>0.23</v>
      </c>
      <c r="J68" s="30">
        <f t="shared" si="28"/>
        <v>0</v>
      </c>
      <c r="K68" s="31">
        <f t="shared" si="29"/>
        <v>0</v>
      </c>
    </row>
    <row r="69" spans="1:11" ht="30" customHeight="1">
      <c r="A69" s="61" t="s">
        <v>17</v>
      </c>
      <c r="B69" s="62"/>
      <c r="C69" s="62"/>
      <c r="D69" s="62"/>
      <c r="E69" s="62"/>
      <c r="F69" s="62"/>
      <c r="G69" s="63"/>
      <c r="H69" s="14">
        <f>SUM(H4:H68)</f>
        <v>0</v>
      </c>
      <c r="I69" s="14"/>
      <c r="J69" s="14">
        <f>SUM(J4:J68)</f>
        <v>0</v>
      </c>
      <c r="K69" s="14">
        <f>SUM(K4:K68)</f>
        <v>0</v>
      </c>
    </row>
    <row r="70" spans="1:11">
      <c r="A70" s="15"/>
      <c r="B70" s="16"/>
      <c r="C70" s="16"/>
      <c r="D70" s="16"/>
      <c r="E70" s="17"/>
      <c r="F70" s="17"/>
      <c r="G70" s="18"/>
      <c r="H70" s="15" t="s">
        <v>4</v>
      </c>
      <c r="I70" s="15"/>
      <c r="J70" s="15"/>
      <c r="K70" s="15"/>
    </row>
    <row r="71" spans="1:11" ht="15.75" thickBot="1">
      <c r="A71" s="15"/>
      <c r="B71" s="16"/>
      <c r="C71" s="16"/>
      <c r="D71" s="16"/>
      <c r="E71" s="17"/>
      <c r="F71" s="17"/>
      <c r="G71" s="18"/>
      <c r="H71" s="15"/>
      <c r="I71" s="15"/>
      <c r="J71" s="15"/>
      <c r="K71" s="15"/>
    </row>
    <row r="72" spans="1:11">
      <c r="A72" s="77" t="s">
        <v>5</v>
      </c>
      <c r="B72" s="78"/>
      <c r="C72" s="78"/>
      <c r="D72" s="78"/>
      <c r="E72" s="78"/>
      <c r="F72" s="78"/>
      <c r="G72" s="78"/>
      <c r="H72" s="78"/>
      <c r="I72" s="78"/>
      <c r="J72" s="78"/>
      <c r="K72" s="79"/>
    </row>
    <row r="73" spans="1:11" ht="31.5" customHeight="1">
      <c r="A73" s="69" t="s">
        <v>87</v>
      </c>
      <c r="B73" s="80"/>
      <c r="C73" s="80"/>
      <c r="D73" s="80"/>
      <c r="E73" s="80"/>
      <c r="F73" s="80"/>
      <c r="G73" s="80"/>
      <c r="H73" s="80"/>
      <c r="I73" s="80"/>
      <c r="J73" s="80"/>
      <c r="K73" s="81"/>
    </row>
    <row r="74" spans="1:11" ht="5.25" hidden="1" customHeight="1">
      <c r="A74" s="74"/>
      <c r="B74" s="75"/>
      <c r="C74" s="75"/>
      <c r="D74" s="75"/>
      <c r="E74" s="75"/>
      <c r="F74" s="75"/>
      <c r="G74" s="75"/>
      <c r="H74" s="75"/>
      <c r="I74" s="75"/>
      <c r="J74" s="75"/>
      <c r="K74" s="76"/>
    </row>
    <row r="75" spans="1:11" ht="91.5" customHeight="1">
      <c r="A75" s="69" t="s">
        <v>104</v>
      </c>
      <c r="B75" s="70"/>
      <c r="C75" s="70"/>
      <c r="D75" s="70"/>
      <c r="E75" s="70"/>
      <c r="F75" s="70"/>
      <c r="G75" s="70"/>
      <c r="H75" s="70"/>
      <c r="I75" s="70"/>
      <c r="J75" s="70"/>
      <c r="K75" s="71"/>
    </row>
    <row r="76" spans="1:11" ht="18" customHeight="1" thickBot="1">
      <c r="A76" s="82" t="s">
        <v>88</v>
      </c>
      <c r="B76" s="83"/>
      <c r="C76" s="83"/>
      <c r="D76" s="83"/>
      <c r="E76" s="83"/>
      <c r="F76" s="83"/>
      <c r="G76" s="83"/>
      <c r="H76" s="83"/>
      <c r="I76" s="83"/>
      <c r="J76" s="83"/>
      <c r="K76" s="84"/>
    </row>
    <row r="77" spans="1:11">
      <c r="A77" s="19"/>
      <c r="B77" s="20"/>
      <c r="C77" s="20"/>
      <c r="D77" s="20"/>
      <c r="E77" s="21"/>
      <c r="F77" s="20"/>
      <c r="G77" s="22"/>
      <c r="H77" s="19"/>
      <c r="I77" s="19"/>
      <c r="J77" s="19"/>
      <c r="K77" s="19"/>
    </row>
    <row r="78" spans="1:11" ht="15" customHeight="1">
      <c r="A78" s="49"/>
      <c r="B78" s="60" t="s">
        <v>92</v>
      </c>
      <c r="C78" s="50"/>
      <c r="D78" s="50"/>
      <c r="E78" s="51"/>
      <c r="F78" s="51"/>
      <c r="G78" s="51"/>
      <c r="H78" s="51"/>
      <c r="I78" s="51"/>
      <c r="J78" s="51"/>
      <c r="K78" s="49"/>
    </row>
    <row r="79" spans="1:11">
      <c r="A79" s="49"/>
      <c r="B79" s="52" t="s">
        <v>6</v>
      </c>
      <c r="C79" s="52"/>
      <c r="D79" s="52"/>
      <c r="E79" s="51"/>
      <c r="F79" s="51"/>
      <c r="G79" s="51"/>
      <c r="H79" s="51"/>
      <c r="I79" s="51"/>
      <c r="J79" s="51"/>
      <c r="K79" s="49"/>
    </row>
    <row r="80" spans="1:11" ht="25.5" customHeight="1">
      <c r="A80" s="49"/>
      <c r="B80" s="51"/>
      <c r="C80" s="51"/>
      <c r="D80" s="51"/>
      <c r="E80" s="51"/>
      <c r="F80" s="85"/>
      <c r="G80" s="85"/>
      <c r="H80" s="85"/>
      <c r="I80" s="85"/>
      <c r="J80" s="85"/>
      <c r="K80" s="49"/>
    </row>
    <row r="81" spans="1:11" ht="6.75" customHeight="1">
      <c r="A81" s="49"/>
      <c r="B81" s="86"/>
      <c r="C81" s="86"/>
      <c r="D81" s="86"/>
      <c r="E81" s="72" t="s">
        <v>18</v>
      </c>
      <c r="F81" s="72"/>
      <c r="G81" s="72"/>
      <c r="H81" s="72"/>
      <c r="I81" s="72"/>
      <c r="J81" s="72"/>
      <c r="K81" s="49"/>
    </row>
    <row r="82" spans="1:11" ht="43.5" customHeight="1">
      <c r="A82" s="49"/>
      <c r="B82" s="86"/>
      <c r="C82" s="86"/>
      <c r="D82" s="86"/>
      <c r="E82" s="72"/>
      <c r="F82" s="72"/>
      <c r="G82" s="72"/>
      <c r="H82" s="72"/>
      <c r="I82" s="72"/>
      <c r="J82" s="72"/>
      <c r="K82" s="49"/>
    </row>
    <row r="83" spans="1:11">
      <c r="A83" s="53"/>
      <c r="B83" s="54"/>
      <c r="C83" s="54"/>
      <c r="D83" s="54"/>
      <c r="E83" s="55"/>
      <c r="F83" s="55"/>
      <c r="G83" s="56"/>
      <c r="H83" s="53"/>
      <c r="I83" s="53"/>
      <c r="J83" s="53"/>
      <c r="K83" s="53"/>
    </row>
    <row r="84" spans="1:11">
      <c r="A84" s="53"/>
      <c r="B84" s="54"/>
      <c r="C84" s="54"/>
      <c r="D84" s="54"/>
      <c r="E84" s="55"/>
      <c r="F84" s="55"/>
      <c r="G84" s="56"/>
      <c r="H84" s="53"/>
      <c r="I84" s="53"/>
      <c r="J84" s="53"/>
      <c r="K84" s="53"/>
    </row>
    <row r="85" spans="1:11">
      <c r="A85" s="2"/>
      <c r="B85" s="3"/>
      <c r="C85" s="3"/>
      <c r="D85" s="3"/>
      <c r="E85" s="4"/>
      <c r="F85" s="4"/>
      <c r="G85" s="6"/>
      <c r="H85" s="2"/>
      <c r="I85" s="2"/>
      <c r="J85" s="2"/>
      <c r="K85" s="2"/>
    </row>
    <row r="86" spans="1:11">
      <c r="A86" s="2"/>
      <c r="B86" s="3"/>
      <c r="C86" s="3"/>
      <c r="D86" s="3"/>
      <c r="E86" s="4"/>
      <c r="F86" s="4"/>
      <c r="G86" s="6"/>
      <c r="H86" s="2"/>
      <c r="I86" s="2"/>
      <c r="J86" s="2"/>
      <c r="K86" s="2"/>
    </row>
    <row r="87" spans="1:11">
      <c r="A87" s="2"/>
      <c r="B87" s="3"/>
      <c r="C87" s="3"/>
      <c r="D87" s="3"/>
      <c r="E87" s="4"/>
      <c r="F87" s="4"/>
      <c r="G87" s="6"/>
      <c r="H87" s="2"/>
      <c r="I87" s="2"/>
      <c r="J87" s="2"/>
      <c r="K87" s="2"/>
    </row>
    <row r="88" spans="1:11">
      <c r="A88" s="2"/>
      <c r="B88" s="3"/>
      <c r="C88" s="3"/>
      <c r="D88" s="3"/>
      <c r="E88" s="4"/>
      <c r="F88" s="4"/>
      <c r="G88" s="6"/>
      <c r="H88" s="2"/>
      <c r="I88" s="2"/>
      <c r="J88" s="2"/>
      <c r="K88" s="2"/>
    </row>
    <row r="89" spans="1:11">
      <c r="A89" s="2"/>
      <c r="B89" s="3"/>
      <c r="C89" s="3"/>
      <c r="D89" s="3"/>
      <c r="E89" s="4"/>
      <c r="F89" s="4"/>
      <c r="G89" s="6"/>
      <c r="H89" s="2"/>
      <c r="I89" s="2"/>
      <c r="J89" s="2"/>
      <c r="K89" s="2"/>
    </row>
    <row r="90" spans="1:11">
      <c r="A90" s="2"/>
      <c r="B90" s="3"/>
      <c r="C90" s="3"/>
      <c r="D90" s="3"/>
      <c r="E90" s="4"/>
      <c r="F90" s="4"/>
      <c r="G90" s="6"/>
      <c r="H90" s="2"/>
      <c r="I90" s="2"/>
      <c r="J90" s="2"/>
      <c r="K90" s="2"/>
    </row>
    <row r="91" spans="1:11">
      <c r="A91" s="2"/>
      <c r="B91" s="3"/>
      <c r="C91" s="3"/>
      <c r="D91" s="3"/>
      <c r="E91" s="4"/>
      <c r="F91" s="4"/>
      <c r="G91" s="6"/>
      <c r="H91" s="2"/>
      <c r="I91" s="2"/>
      <c r="J91" s="2"/>
      <c r="K91" s="2"/>
    </row>
    <row r="92" spans="1:11">
      <c r="A92" s="2"/>
      <c r="B92" s="3"/>
      <c r="C92" s="3"/>
      <c r="D92" s="3"/>
      <c r="E92" s="4"/>
      <c r="F92" s="3"/>
      <c r="G92" s="6"/>
      <c r="H92" s="2"/>
      <c r="I92" s="2"/>
      <c r="J92" s="2"/>
      <c r="K92" s="2"/>
    </row>
    <row r="93" spans="1:11">
      <c r="A93" s="2"/>
      <c r="B93" s="3"/>
      <c r="C93" s="3"/>
      <c r="D93" s="3"/>
      <c r="E93" s="4"/>
      <c r="F93" s="4"/>
      <c r="G93" s="6"/>
      <c r="H93" s="2"/>
      <c r="I93" s="2"/>
      <c r="J93" s="2"/>
      <c r="K93" s="2"/>
    </row>
    <row r="94" spans="1:11">
      <c r="A94" s="2"/>
      <c r="B94" s="3"/>
      <c r="C94" s="3"/>
      <c r="D94" s="3"/>
      <c r="E94" s="4"/>
      <c r="F94" s="4"/>
      <c r="G94" s="6"/>
      <c r="H94" s="2"/>
      <c r="I94" s="2"/>
      <c r="J94" s="2"/>
      <c r="K94" s="2"/>
    </row>
    <row r="95" spans="1:11">
      <c r="A95" s="2"/>
      <c r="B95" s="3"/>
      <c r="C95" s="3"/>
      <c r="D95" s="3"/>
      <c r="E95" s="4"/>
      <c r="F95" s="4"/>
      <c r="G95" s="6"/>
      <c r="H95" s="2"/>
      <c r="I95" s="2"/>
      <c r="J95" s="2"/>
      <c r="K95" s="2"/>
    </row>
    <row r="96" spans="1:11">
      <c r="A96" s="2"/>
      <c r="B96" s="3"/>
      <c r="C96" s="3"/>
      <c r="D96" s="3"/>
      <c r="E96" s="4"/>
      <c r="F96" s="4"/>
      <c r="G96" s="6"/>
      <c r="H96" s="2"/>
      <c r="I96" s="2"/>
      <c r="J96" s="2"/>
      <c r="K96" s="2"/>
    </row>
    <row r="97" spans="1:11">
      <c r="A97" s="2"/>
      <c r="B97" s="3"/>
      <c r="C97" s="3"/>
      <c r="D97" s="3"/>
      <c r="E97" s="4"/>
      <c r="F97" s="4"/>
      <c r="G97" s="6"/>
      <c r="H97" s="2"/>
      <c r="I97" s="2"/>
      <c r="J97" s="2"/>
      <c r="K97" s="2"/>
    </row>
    <row r="98" spans="1:11">
      <c r="A98" s="2"/>
      <c r="B98" s="3"/>
      <c r="C98" s="3"/>
      <c r="D98" s="3"/>
      <c r="E98" s="4"/>
      <c r="F98" s="4"/>
      <c r="G98" s="6"/>
      <c r="H98" s="2"/>
      <c r="I98" s="2"/>
      <c r="J98" s="2"/>
      <c r="K98" s="2"/>
    </row>
    <row r="99" spans="1:11">
      <c r="A99" s="2"/>
      <c r="C99" s="2"/>
      <c r="D99" s="2"/>
      <c r="E99" s="2"/>
      <c r="F99" s="2"/>
      <c r="G99" s="6"/>
      <c r="H99" s="2"/>
      <c r="I99" s="2"/>
      <c r="J99" s="2"/>
      <c r="K99" s="2"/>
    </row>
    <row r="100" spans="1:11">
      <c r="A100" s="2"/>
      <c r="C100" s="2"/>
      <c r="D100" s="2"/>
      <c r="E100" s="2"/>
      <c r="F100" s="2"/>
      <c r="G100" s="6"/>
      <c r="H100" s="2"/>
      <c r="I100" s="2"/>
      <c r="J100" s="2"/>
      <c r="K100" s="2"/>
    </row>
    <row r="101" spans="1:11">
      <c r="A101" s="2"/>
      <c r="C101" s="2"/>
      <c r="D101" s="2"/>
      <c r="E101" s="2"/>
      <c r="F101" s="2"/>
      <c r="G101" s="6"/>
      <c r="H101" s="2"/>
      <c r="I101" s="2"/>
      <c r="J101" s="2"/>
      <c r="K101" s="2"/>
    </row>
    <row r="102" spans="1:11">
      <c r="A102" s="2"/>
      <c r="C102" s="2"/>
      <c r="D102" s="2"/>
      <c r="E102" s="2"/>
      <c r="F102" s="2"/>
      <c r="G102" s="6"/>
      <c r="H102" s="2"/>
      <c r="I102" s="2"/>
      <c r="J102" s="2"/>
      <c r="K102" s="2"/>
    </row>
    <row r="103" spans="1:11">
      <c r="A103" s="2"/>
      <c r="C103" s="2"/>
      <c r="D103" s="2"/>
      <c r="E103" s="2"/>
      <c r="F103" s="2"/>
      <c r="G103" s="6"/>
      <c r="H103" s="2"/>
      <c r="I103" s="2"/>
      <c r="J103" s="2"/>
      <c r="K103" s="2"/>
    </row>
    <row r="104" spans="1:11">
      <c r="A104" s="2"/>
      <c r="C104" s="2"/>
      <c r="D104" s="2"/>
      <c r="E104" s="2"/>
      <c r="F104" s="2"/>
      <c r="G104" s="6"/>
      <c r="H104" s="2"/>
      <c r="I104" s="2"/>
      <c r="J104" s="2"/>
      <c r="K104" s="2"/>
    </row>
    <row r="105" spans="1:11">
      <c r="A105" s="2"/>
      <c r="C105" s="2"/>
      <c r="D105" s="2"/>
      <c r="E105" s="2"/>
      <c r="F105" s="2"/>
      <c r="G105" s="6"/>
      <c r="H105" s="2"/>
      <c r="I105" s="2"/>
      <c r="J105" s="2"/>
      <c r="K105" s="2"/>
    </row>
    <row r="106" spans="1:11">
      <c r="A106" s="2"/>
      <c r="C106" s="2"/>
      <c r="D106" s="2"/>
      <c r="E106" s="2"/>
      <c r="F106" s="2"/>
      <c r="G106" s="6"/>
      <c r="H106" s="2"/>
      <c r="I106" s="2"/>
      <c r="J106" s="2"/>
      <c r="K106" s="2"/>
    </row>
    <row r="107" spans="1:11">
      <c r="A107" s="2"/>
      <c r="C107" s="2"/>
      <c r="D107" s="2"/>
      <c r="E107" s="2"/>
      <c r="F107" s="2"/>
      <c r="G107" s="6"/>
      <c r="H107" s="2"/>
      <c r="I107" s="2"/>
      <c r="J107" s="2"/>
      <c r="K107" s="2"/>
    </row>
    <row r="108" spans="1:11">
      <c r="A108" s="2"/>
      <c r="C108" s="2"/>
      <c r="D108" s="2"/>
      <c r="E108" s="2"/>
      <c r="F108" s="2"/>
      <c r="G108" s="6"/>
      <c r="H108" s="2"/>
      <c r="I108" s="2"/>
      <c r="J108" s="2"/>
      <c r="K108" s="2"/>
    </row>
    <row r="109" spans="1:11">
      <c r="A109" s="2"/>
      <c r="C109" s="2"/>
      <c r="D109" s="2"/>
      <c r="E109" s="2"/>
      <c r="F109" s="2"/>
      <c r="G109" s="6"/>
      <c r="H109" s="2"/>
      <c r="I109" s="2"/>
      <c r="J109" s="2"/>
      <c r="K109" s="2"/>
    </row>
    <row r="110" spans="1:11">
      <c r="A110" s="2"/>
      <c r="C110" s="2"/>
      <c r="D110" s="2"/>
      <c r="E110" s="2"/>
      <c r="F110" s="2"/>
      <c r="G110" s="6"/>
      <c r="H110" s="2"/>
      <c r="I110" s="2"/>
      <c r="J110" s="2"/>
      <c r="K110" s="2"/>
    </row>
    <row r="111" spans="1:11">
      <c r="A111" s="2"/>
      <c r="C111" s="2"/>
      <c r="D111" s="2"/>
      <c r="E111" s="2"/>
      <c r="F111" s="2"/>
      <c r="G111" s="6"/>
      <c r="H111" s="2"/>
      <c r="I111" s="2"/>
      <c r="J111" s="2"/>
      <c r="K111" s="2"/>
    </row>
    <row r="112" spans="1:11">
      <c r="A112" s="2"/>
      <c r="C112" s="2"/>
      <c r="D112" s="2"/>
      <c r="E112" s="2"/>
      <c r="F112" s="2"/>
      <c r="G112" s="6"/>
      <c r="H112" s="2"/>
      <c r="I112" s="2"/>
      <c r="J112" s="2"/>
      <c r="K112" s="2"/>
    </row>
  </sheetData>
  <sheetProtection password="CBC9" sheet="1" objects="1" scenarios="1" selectLockedCells="1"/>
  <mergeCells count="11">
    <mergeCell ref="A75:K75"/>
    <mergeCell ref="E81:J82"/>
    <mergeCell ref="A1:K1"/>
    <mergeCell ref="A74:K74"/>
    <mergeCell ref="A72:K72"/>
    <mergeCell ref="A73:K73"/>
    <mergeCell ref="A76:K76"/>
    <mergeCell ref="F80:J80"/>
    <mergeCell ref="B81:B82"/>
    <mergeCell ref="C81:C82"/>
    <mergeCell ref="D81:D82"/>
  </mergeCells>
  <phoneticPr fontId="8" type="noConversion"/>
  <pageMargins left="0.23622047244094491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</dc:creator>
  <cp:lastModifiedBy>tompok</cp:lastModifiedBy>
  <cp:lastPrinted>2021-11-04T07:51:21Z</cp:lastPrinted>
  <dcterms:created xsi:type="dcterms:W3CDTF">2015-02-02T09:24:27Z</dcterms:created>
  <dcterms:modified xsi:type="dcterms:W3CDTF">2021-11-04T12:47:53Z</dcterms:modified>
  <cp:contentStatus/>
</cp:coreProperties>
</file>