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600" windowHeight="7755"/>
  </bookViews>
  <sheets>
    <sheet name="załącznik nr 1 do oferty" sheetId="35" r:id="rId1"/>
    <sheet name="Arkusz1" sheetId="36" r:id="rId2"/>
  </sheets>
  <definedNames>
    <definedName name="_xlnm.Print_Titles" localSheetId="0">'załącznik nr 1 do oferty'!$1:$2</definedName>
  </definedNames>
  <calcPr calcId="125725"/>
</workbook>
</file>

<file path=xl/calcChain.xml><?xml version="1.0" encoding="utf-8"?>
<calcChain xmlns="http://schemas.openxmlformats.org/spreadsheetml/2006/main">
  <c r="M101" i="35"/>
  <c r="M102"/>
  <c r="M103"/>
  <c r="M104"/>
  <c r="M105"/>
  <c r="M106"/>
  <c r="M107"/>
  <c r="L105"/>
  <c r="L106"/>
  <c r="L107"/>
  <c r="J101"/>
  <c r="L101" s="1"/>
  <c r="J102"/>
  <c r="L102" s="1"/>
  <c r="N102" s="1"/>
  <c r="J103"/>
  <c r="L103" s="1"/>
  <c r="J104"/>
  <c r="L104" s="1"/>
  <c r="J105"/>
  <c r="N105" s="1"/>
  <c r="J106"/>
  <c r="N106" s="1"/>
  <c r="J107"/>
  <c r="N107" s="1"/>
  <c r="N103" l="1"/>
  <c r="N101"/>
  <c r="N104"/>
  <c r="J4"/>
  <c r="L4" s="1"/>
  <c r="J5"/>
  <c r="L5" s="1"/>
  <c r="J6"/>
  <c r="L6" s="1"/>
  <c r="J7"/>
  <c r="L7" s="1"/>
  <c r="J8"/>
  <c r="L8" s="1"/>
  <c r="J9"/>
  <c r="L9" s="1"/>
  <c r="J10"/>
  <c r="L10" s="1"/>
  <c r="J11"/>
  <c r="L11" s="1"/>
  <c r="J12"/>
  <c r="L12" s="1"/>
  <c r="J13"/>
  <c r="L13" s="1"/>
  <c r="J14"/>
  <c r="L14" s="1"/>
  <c r="J15"/>
  <c r="L15" s="1"/>
  <c r="J16"/>
  <c r="L16" s="1"/>
  <c r="J17"/>
  <c r="L17" s="1"/>
  <c r="J18"/>
  <c r="L18" s="1"/>
  <c r="J19"/>
  <c r="L19" s="1"/>
  <c r="J20"/>
  <c r="L20" s="1"/>
  <c r="J21"/>
  <c r="L21" s="1"/>
  <c r="J22"/>
  <c r="L22" s="1"/>
  <c r="J23"/>
  <c r="L23" s="1"/>
  <c r="J24"/>
  <c r="L24" s="1"/>
  <c r="J25"/>
  <c r="L25" s="1"/>
  <c r="J26"/>
  <c r="L26" s="1"/>
  <c r="J27"/>
  <c r="L27" s="1"/>
  <c r="J28"/>
  <c r="L28" s="1"/>
  <c r="J29"/>
  <c r="L29" s="1"/>
  <c r="J30"/>
  <c r="L30" s="1"/>
  <c r="J31"/>
  <c r="L31" s="1"/>
  <c r="J32"/>
  <c r="L32" s="1"/>
  <c r="J33"/>
  <c r="L33" s="1"/>
  <c r="J34"/>
  <c r="L34" s="1"/>
  <c r="J35"/>
  <c r="L35" s="1"/>
  <c r="J36"/>
  <c r="L36" s="1"/>
  <c r="J37"/>
  <c r="L37" s="1"/>
  <c r="J38"/>
  <c r="L38" s="1"/>
  <c r="J39"/>
  <c r="L39" s="1"/>
  <c r="J40"/>
  <c r="L40" s="1"/>
  <c r="J41"/>
  <c r="L41" s="1"/>
  <c r="J42"/>
  <c r="L42" s="1"/>
  <c r="J43"/>
  <c r="L43" s="1"/>
  <c r="J44"/>
  <c r="L44" s="1"/>
  <c r="J45"/>
  <c r="L45" s="1"/>
  <c r="J46"/>
  <c r="L46" s="1"/>
  <c r="J47"/>
  <c r="L47" s="1"/>
  <c r="J48"/>
  <c r="L48" s="1"/>
  <c r="J49"/>
  <c r="L49" s="1"/>
  <c r="J50"/>
  <c r="L50" s="1"/>
  <c r="J51"/>
  <c r="L51" s="1"/>
  <c r="J52"/>
  <c r="L52" s="1"/>
  <c r="J53"/>
  <c r="L53" s="1"/>
  <c r="J54"/>
  <c r="L54" s="1"/>
  <c r="J55"/>
  <c r="L55" s="1"/>
  <c r="J56"/>
  <c r="L56" s="1"/>
  <c r="J57"/>
  <c r="L57" s="1"/>
  <c r="J58"/>
  <c r="L58" s="1"/>
  <c r="J59"/>
  <c r="L59" s="1"/>
  <c r="J60"/>
  <c r="L60" s="1"/>
  <c r="J61"/>
  <c r="L61" s="1"/>
  <c r="J62"/>
  <c r="L62" s="1"/>
  <c r="J63"/>
  <c r="L63" s="1"/>
  <c r="J64"/>
  <c r="L64" s="1"/>
  <c r="J65"/>
  <c r="L65" s="1"/>
  <c r="J66"/>
  <c r="L66" s="1"/>
  <c r="J67"/>
  <c r="L67" s="1"/>
  <c r="J68"/>
  <c r="J69"/>
  <c r="L69" s="1"/>
  <c r="J70"/>
  <c r="L70" s="1"/>
  <c r="J71"/>
  <c r="L71" s="1"/>
  <c r="J72"/>
  <c r="L72" s="1"/>
  <c r="J73"/>
  <c r="L73" s="1"/>
  <c r="J74"/>
  <c r="L74" s="1"/>
  <c r="J75"/>
  <c r="L75" s="1"/>
  <c r="J76"/>
  <c r="L76" s="1"/>
  <c r="J77"/>
  <c r="L77" s="1"/>
  <c r="J78"/>
  <c r="L78" s="1"/>
  <c r="J79"/>
  <c r="L79" s="1"/>
  <c r="J80"/>
  <c r="L80" s="1"/>
  <c r="J81"/>
  <c r="L81" s="1"/>
  <c r="J82"/>
  <c r="L82" s="1"/>
  <c r="J83"/>
  <c r="L83" s="1"/>
  <c r="J84"/>
  <c r="L84" s="1"/>
  <c r="J85"/>
  <c r="L85" s="1"/>
  <c r="J86"/>
  <c r="L86" s="1"/>
  <c r="J87"/>
  <c r="L87" s="1"/>
  <c r="J88"/>
  <c r="L88" s="1"/>
  <c r="J89"/>
  <c r="L89" s="1"/>
  <c r="J90"/>
  <c r="L90" s="1"/>
  <c r="J91"/>
  <c r="L91" s="1"/>
  <c r="J92"/>
  <c r="L92" s="1"/>
  <c r="J93"/>
  <c r="L93" s="1"/>
  <c r="J94"/>
  <c r="L94" s="1"/>
  <c r="J95"/>
  <c r="L95" s="1"/>
  <c r="J96"/>
  <c r="L96" s="1"/>
  <c r="J97"/>
  <c r="L97" s="1"/>
  <c r="J98"/>
  <c r="L98" s="1"/>
  <c r="J99"/>
  <c r="L99" s="1"/>
  <c r="J100"/>
  <c r="L100" s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4"/>
  <c r="M3"/>
  <c r="J3"/>
  <c r="J108" l="1"/>
  <c r="L68"/>
  <c r="L3"/>
  <c r="N99"/>
  <c r="N95"/>
  <c r="N91"/>
  <c r="N87"/>
  <c r="N83"/>
  <c r="N79"/>
  <c r="N75"/>
  <c r="N71"/>
  <c r="N67"/>
  <c r="N63"/>
  <c r="N59"/>
  <c r="N55"/>
  <c r="N51"/>
  <c r="N47"/>
  <c r="N43"/>
  <c r="N39"/>
  <c r="N35"/>
  <c r="N31"/>
  <c r="N27"/>
  <c r="N23"/>
  <c r="N19"/>
  <c r="N15"/>
  <c r="N11"/>
  <c r="N7"/>
  <c r="N97"/>
  <c r="N89"/>
  <c r="N81"/>
  <c r="N73"/>
  <c r="N65"/>
  <c r="N57"/>
  <c r="N49"/>
  <c r="N41"/>
  <c r="N33"/>
  <c r="N25"/>
  <c r="N17"/>
  <c r="N9"/>
  <c r="N4"/>
  <c r="N98"/>
  <c r="N94"/>
  <c r="N90"/>
  <c r="N86"/>
  <c r="N82"/>
  <c r="N78"/>
  <c r="N74"/>
  <c r="N70"/>
  <c r="N66"/>
  <c r="N62"/>
  <c r="N58"/>
  <c r="N54"/>
  <c r="N50"/>
  <c r="N46"/>
  <c r="N42"/>
  <c r="N38"/>
  <c r="N34"/>
  <c r="N30"/>
  <c r="N26"/>
  <c r="N22"/>
  <c r="N20"/>
  <c r="N18"/>
  <c r="N14"/>
  <c r="N12"/>
  <c r="N10"/>
  <c r="N6"/>
  <c r="N100"/>
  <c r="N96"/>
  <c r="N92"/>
  <c r="N88"/>
  <c r="N84"/>
  <c r="N80"/>
  <c r="N76"/>
  <c r="N72"/>
  <c r="N64"/>
  <c r="N60"/>
  <c r="N56"/>
  <c r="N52"/>
  <c r="N48"/>
  <c r="N44"/>
  <c r="N40"/>
  <c r="N36"/>
  <c r="N32"/>
  <c r="N28"/>
  <c r="N24"/>
  <c r="N16"/>
  <c r="N8"/>
  <c r="N93"/>
  <c r="N85"/>
  <c r="N77"/>
  <c r="N69"/>
  <c r="N61"/>
  <c r="N53"/>
  <c r="N45"/>
  <c r="N37"/>
  <c r="N29"/>
  <c r="N21"/>
  <c r="N13"/>
  <c r="N5"/>
  <c r="N3" l="1"/>
  <c r="N108" s="1"/>
  <c r="L108"/>
  <c r="N68"/>
</calcChain>
</file>

<file path=xl/sharedStrings.xml><?xml version="1.0" encoding="utf-8"?>
<sst xmlns="http://schemas.openxmlformats.org/spreadsheetml/2006/main" count="347" uniqueCount="202">
  <si>
    <t>WARTOŚĆ</t>
  </si>
  <si>
    <t>I</t>
  </si>
  <si>
    <t>II</t>
  </si>
  <si>
    <t>Nazwa</t>
  </si>
  <si>
    <t>Ilość</t>
  </si>
  <si>
    <t>Opis wymagań</t>
  </si>
  <si>
    <t>………………………………..</t>
  </si>
  <si>
    <t>…………………………………………………………………..</t>
  </si>
  <si>
    <t>Miejscowość i data</t>
  </si>
  <si>
    <t>Podpis/y osoby/osób upoważnionej/ych do reprezentowania</t>
  </si>
  <si>
    <t>III</t>
  </si>
  <si>
    <t>IV</t>
  </si>
  <si>
    <t>V</t>
  </si>
  <si>
    <t>VI</t>
  </si>
  <si>
    <t>VII</t>
  </si>
  <si>
    <t>Cena jednostkowa netto</t>
  </si>
  <si>
    <t>Stawka podatku VAT</t>
  </si>
  <si>
    <t>VIII</t>
  </si>
  <si>
    <t>Lp.</t>
  </si>
  <si>
    <t>IX</t>
  </si>
  <si>
    <t>X</t>
  </si>
  <si>
    <t>J. m.</t>
  </si>
  <si>
    <t>XI</t>
  </si>
  <si>
    <t>szt.</t>
  </si>
  <si>
    <t>Wartość netto         (kol. V x VI)</t>
  </si>
  <si>
    <t>Wartość brutto    (kol. VII + IX)</t>
  </si>
  <si>
    <t>Wartość podatku VAT (kol. VII x VIII)</t>
  </si>
  <si>
    <t>Cena jedn. brutto  (kol. V + % pod VAT z kol.  VIII)</t>
  </si>
  <si>
    <t>Łączna wartość podatku VAT</t>
  </si>
  <si>
    <t>Łączna wartość netto</t>
  </si>
  <si>
    <t>Łączna wartość brutto</t>
  </si>
  <si>
    <t>Bęben do drukarki Brother         HL-5240 / 5250</t>
  </si>
  <si>
    <t>Wydajność 25 tys. stron</t>
  </si>
  <si>
    <t>Bęben do drukarki Brother        HL 5450</t>
  </si>
  <si>
    <t>Wydajność 30 tys. stron</t>
  </si>
  <si>
    <t>Bęben do drukukarki Brother    HL 2250 DN</t>
  </si>
  <si>
    <t>Wydajność 12 tys. stron</t>
  </si>
  <si>
    <t>Bęben do drukarki Lexmark        E 460 DN</t>
  </si>
  <si>
    <t>Bęben do drukarki HP 2550N</t>
  </si>
  <si>
    <t>Wydajność 20 tys. stron</t>
  </si>
  <si>
    <t>Bęben do drukarki Lexmark        E-352</t>
  </si>
  <si>
    <t xml:space="preserve">Bęben do drukarki OKI C5550 czerwony  (M) </t>
  </si>
  <si>
    <t>Bęben do drukarki OKI C5550  żółty(Y)</t>
  </si>
  <si>
    <t xml:space="preserve">Bęben do drukarki OKI C5550 niebieski   (C) </t>
  </si>
  <si>
    <t xml:space="preserve">Bęben do drukarki OKI C5550 czarny  (K) </t>
  </si>
  <si>
    <t>Bęben do drukarki OKI MB 470</t>
  </si>
  <si>
    <t>Bęben do drukarki Xerox 4600 DN</t>
  </si>
  <si>
    <t>Wydajność 80 tys. stron</t>
  </si>
  <si>
    <t>Bęben do faksu Panasonic  KX-MB2025/2060</t>
  </si>
  <si>
    <t>Wydajność 6 tys. stron</t>
  </si>
  <si>
    <t>Bęben do faksu Panasonic KX-FLB 758/753</t>
  </si>
  <si>
    <t>Bębęn do faksu Panasonic KX-FL-613/513</t>
  </si>
  <si>
    <t>Wydajność 10 tys. stron</t>
  </si>
  <si>
    <t>Korektor do maszyn Optima    SP-24</t>
  </si>
  <si>
    <t>Do maszyn do pisania</t>
  </si>
  <si>
    <t xml:space="preserve">Pas transferu do drukarki        OKI C5550 </t>
  </si>
  <si>
    <t>Wydajność 60 tys. stron</t>
  </si>
  <si>
    <t>Pojemnik do drukarki         Kyocera 3501I</t>
  </si>
  <si>
    <t>Na zużyty toner, WT-860</t>
  </si>
  <si>
    <t>Taśma do kalkulatora Canon</t>
  </si>
  <si>
    <t>Barwiąca, 13 mm, czerwono-czarna, na 2 rolkach, MP1211</t>
  </si>
  <si>
    <t>Taśma do maszyn Optima SP-24</t>
  </si>
  <si>
    <t>Nylonowa, czarna taśma w kasecie do maszyny do pisania</t>
  </si>
  <si>
    <t xml:space="preserve">Zespół utrwalający do drukarki OKI C5550 </t>
  </si>
  <si>
    <t>Wydajność 60 tys. stron, Fuser</t>
  </si>
  <si>
    <t>Taśma do drukarki OKI 3410</t>
  </si>
  <si>
    <t>Nylonowa, kolor czarny w kasecie do drukarek igłowych</t>
  </si>
  <si>
    <t>Taśma do drukarki Casio KL-2000  9mm</t>
  </si>
  <si>
    <t xml:space="preserve">Czarny nadruk, kolor taśmy: biały, zielony </t>
  </si>
  <si>
    <t>Taśma do drukarki Casio KL-2000 18mm</t>
  </si>
  <si>
    <t xml:space="preserve">Taśma do drukarki Brother         P-touch 2730 </t>
  </si>
  <si>
    <t>Kolor zielony, czarny nadruk,    Tze 741</t>
  </si>
  <si>
    <t>Toner do faksu Panasonic        KX-FL-613/513</t>
  </si>
  <si>
    <t>Wydajność 2,5 tys. stron</t>
  </si>
  <si>
    <t>Toner  do faksu Panasonic       KX-MB2025/2060</t>
  </si>
  <si>
    <t>Wydajność 2 tys. stron</t>
  </si>
  <si>
    <t>Toner do  ksero Toshiba             e-studio 200</t>
  </si>
  <si>
    <t>Wydajność 7,5 tys. stron</t>
  </si>
  <si>
    <t>Toner do drukarki Brother          HL 2250 DN</t>
  </si>
  <si>
    <t>Wydajność 2,6 tys. stron</t>
  </si>
  <si>
    <t>Toner do drukarki Dell Laser    MFP 1815 dn</t>
  </si>
  <si>
    <t>Wydajność 5 tys. Stron</t>
  </si>
  <si>
    <t>Toner do drukarki Brother HL-5240/ 5250</t>
  </si>
  <si>
    <t>Wydajność 7 tys. stron</t>
  </si>
  <si>
    <t>Toner  do drukarki Kyocera      FS-2100DN/3040</t>
  </si>
  <si>
    <t>Kaseta z tonerem wraz z pojemnikiem na zużyty toner, wydajność 12,5 tys. stron, TK-3100, WT-3100.</t>
  </si>
  <si>
    <t xml:space="preserve">Toner do drukarki OKI C5550 MFP niebieski(C) </t>
  </si>
  <si>
    <t>Wydajność 5 tys. stron</t>
  </si>
  <si>
    <t>Toner do drukarki OKI C5550 MFP  czarny (K)</t>
  </si>
  <si>
    <t xml:space="preserve">Toner do drukarki OKI C5550 MFP czerwony (M) </t>
  </si>
  <si>
    <t xml:space="preserve">Toner do drukarki OKI C5550 MFP żółty (Y) </t>
  </si>
  <si>
    <t>Toner do drukarki HP            1010, 1020, 1022, 1025</t>
  </si>
  <si>
    <t>Toner do drukukarki Samsung  ML-2570</t>
  </si>
  <si>
    <t>Wydajność 3 tys. stron</t>
  </si>
  <si>
    <t>Toner do drukarki Samsung    SCX-4200</t>
  </si>
  <si>
    <t>Toner do drukarki Brother          HL 5450</t>
  </si>
  <si>
    <t>Wydajność 8 tys. stron</t>
  </si>
  <si>
    <t xml:space="preserve">Toner do drukarki HP  2550n niebieski  ( C) </t>
  </si>
  <si>
    <t>Wydajność 4 tys. stron</t>
  </si>
  <si>
    <t>Toner do drukarki HP  2550n czarny (K)</t>
  </si>
  <si>
    <t xml:space="preserve">Toner do drukarki HP  2550n czerwony (M) </t>
  </si>
  <si>
    <t>Toner do drukarki HP  2550n żółty (Y)</t>
  </si>
  <si>
    <t>Toner do drukarki HP Jet 2015</t>
  </si>
  <si>
    <t>Toner do drukarki Lexmark         E 460DN</t>
  </si>
  <si>
    <t>Wydajność 9 tys. stron</t>
  </si>
  <si>
    <t>Toner do drukarki Lexmark         E-352DN</t>
  </si>
  <si>
    <t>Wydajność 3,5 tys stron</t>
  </si>
  <si>
    <t>Toner do drukarki Lexmark T 644</t>
  </si>
  <si>
    <t>Wydajność 21 tys. stron</t>
  </si>
  <si>
    <t>Toner do drukarki OKI MB 470</t>
  </si>
  <si>
    <t>Toner do drukarki Xerox 4600 dn</t>
  </si>
  <si>
    <t>Wydajność 13 tys. stron, w opakowaniu kaseta z tonerem i pojemnik na zużyty toner, 106R01534</t>
  </si>
  <si>
    <t>Toner do faksu Panasonic UF-590</t>
  </si>
  <si>
    <t>Toner do ksero Toshiba 1550</t>
  </si>
  <si>
    <t>Toner do ksero Toshiba 3560</t>
  </si>
  <si>
    <t>Waga 500g</t>
  </si>
  <si>
    <t>Toner  do ksero Kyocera Taskalfa 3501i</t>
  </si>
  <si>
    <t>Wydajność 35 tys. stron,         TK-6305</t>
  </si>
  <si>
    <t>Toner do drukarki Kyocera       FS-1035/2035/2535 MFP</t>
  </si>
  <si>
    <t>Wydajność 7,2 tys. stron,        TK-1140</t>
  </si>
  <si>
    <t>Toner do drukarki Kyocera M6030CDN  czarny (K)</t>
  </si>
  <si>
    <t>Wydajność 7 tys. stron, TK-5140K, w opakowaniu kaseta z tonerem i pojemnikiem na zużyty toner</t>
  </si>
  <si>
    <t>Toner do drukarki Kyocera M6030CDN niebieski (C)</t>
  </si>
  <si>
    <t>Wydajność 5 tys stron, TK-5140C, w opakowaniu kaseta z tonerem i pojemnikiem na zużyty toner</t>
  </si>
  <si>
    <t>Toner do drukarki Kyocera M6030CDN czaerwony (M)</t>
  </si>
  <si>
    <t>Wydajność 5 tys. stron, TK-5140M, w opakowaniu kaseta z tonerem i pojemnikiem na zużyty toner</t>
  </si>
  <si>
    <t>Toner do drukarki Kyocera M6030CDN żółty (Y)</t>
  </si>
  <si>
    <t>Wydajność 5 tys stron, TK-5140Y, w opakowaniu kaseta z tonerem i pojemnikiem na zużyty toner</t>
  </si>
  <si>
    <t xml:space="preserve">Toner do faksu Panasonic        KX-FLB 758/753 </t>
  </si>
  <si>
    <t>Wałek do kalkulatora Casio HR150</t>
  </si>
  <si>
    <t>Walek barwiący czerwono-czarny, IR40T</t>
  </si>
  <si>
    <t>Toner do ksero Kyocera TASKalfa 3511i</t>
  </si>
  <si>
    <t>Wydajność 35 tys. stron,w pudełku kaseta z tonerem i 3 pojemniki na zużyty toner, TK-7205</t>
  </si>
  <si>
    <t xml:space="preserve">Toner do drukarki Kyocera P2040dn </t>
  </si>
  <si>
    <t>Wydajność 7,2 tys. stron, TK-1160</t>
  </si>
  <si>
    <t>Toner do drukarki Kyocera M2040dn,M2540dn</t>
  </si>
  <si>
    <t>Wydajność 7,2 tys. stron, TK-1170</t>
  </si>
  <si>
    <t>Toner do drukarki Kyocera M5526cdn czarny (K)</t>
  </si>
  <si>
    <t>Wydajność 4 tys. stron,TK-5240K</t>
  </si>
  <si>
    <t>Toner do drukarki Kyocera M5526cdn niebieski (C)</t>
  </si>
  <si>
    <t>Wydajność 3 tys. stron, TK-5240C</t>
  </si>
  <si>
    <t>Toner do drukarki Kyocera M5526cdn czerwony (M)</t>
  </si>
  <si>
    <t>Wydajność 3 tys. stron, TK-5240M</t>
  </si>
  <si>
    <t>Toner do drukarki Kyocera M5526cdn żółty (Y)</t>
  </si>
  <si>
    <t>Wydajność 3 tys. stron, TK-5240Y</t>
  </si>
  <si>
    <t>Toner drukarki Samsung M3870fw</t>
  </si>
  <si>
    <t>Wydajność 10 tys. stron,        MLT-D203E</t>
  </si>
  <si>
    <t>Toner do drukarki HP M477fdw czarny  (K)</t>
  </si>
  <si>
    <t>Wydajność 6,5 tys. stron, CF410X</t>
  </si>
  <si>
    <t>Toner do drukarki HP M477fdw  niebieski (C )</t>
  </si>
  <si>
    <t>Wydajność 5 tys. stron, CF411X</t>
  </si>
  <si>
    <t>Toner do drukarki HP M477fdw czerwony (M)</t>
  </si>
  <si>
    <t>Wydajność 5 tys. stron, CF412X</t>
  </si>
  <si>
    <t>Toner do drukarki HP M477fdw żółty (Y)</t>
  </si>
  <si>
    <t>Wydajność 5 tys. stron, CF413X</t>
  </si>
  <si>
    <t>Toner do ksero HP E72525dn</t>
  </si>
  <si>
    <t>Wydajność 48 tys. stron, W9005MC</t>
  </si>
  <si>
    <t>Pojemnik do ksero HP E72525dn</t>
  </si>
  <si>
    <t>Na zużyty toner, W9007MC</t>
  </si>
  <si>
    <t>Taśma do drukarki Zebra TLP2824 plus</t>
  </si>
  <si>
    <t>Czarna, 5095, 800132-202</t>
  </si>
  <si>
    <t>Etykieta do drukarki  Zebra TLP 2842 plus</t>
  </si>
  <si>
    <t>Biała, 51x25, rolka termiczna 2580szt., fi 2,5cm, 880247-025D</t>
  </si>
  <si>
    <t>Toner do drukarki Kyocera M6235 czarny (K)</t>
  </si>
  <si>
    <t>Wydajność 13 tys. stron</t>
  </si>
  <si>
    <t>Toner do drukarki Kyocera M6235 niebieski (C)</t>
  </si>
  <si>
    <t>Wydajność 11 tys. stron</t>
  </si>
  <si>
    <t>Toner do drukarki Kyocera M6235 czerwony (M)</t>
  </si>
  <si>
    <t>Toner do drukarki Kyocera M6235 żółty (Y)</t>
  </si>
  <si>
    <t>Toner do drukarki Kyocera P3045</t>
  </si>
  <si>
    <t>Wydajność  12,5 tys. stron</t>
  </si>
  <si>
    <t>Bęben do drukarki Lexmark MB2442</t>
  </si>
  <si>
    <t>Tonerdo drukarki Lexmark MB2442</t>
  </si>
  <si>
    <t>Bęben do drukarki OKI ES 7170 MFP</t>
  </si>
  <si>
    <t>Wydajność 72 tys. stron</t>
  </si>
  <si>
    <t>Toner do drukarki OKI ES 7170 MFP</t>
  </si>
  <si>
    <t>Wydajność  36 tys. stron</t>
  </si>
  <si>
    <t>Toner do drukarki Triumph-Adler P-4020DN</t>
  </si>
  <si>
    <t>Wydajność 7,2 tys. stron</t>
  </si>
  <si>
    <t>Toner do Sharp MX-M5071</t>
  </si>
  <si>
    <t>Wydajność  40 tys. stron</t>
  </si>
  <si>
    <t>Pojemnik na zurzyty toner Sharp MX-M5071</t>
  </si>
  <si>
    <t>Wydajność 50 tys. stron</t>
  </si>
  <si>
    <t>Toner Lexmark CX  622 czarny (K)</t>
  </si>
  <si>
    <t>Wydajność 8,5 tys. stron</t>
  </si>
  <si>
    <t>Toner Lexmark CX  622 niebieski C</t>
  </si>
  <si>
    <t>Toner Lexmark CX 622 czerwony (M)</t>
  </si>
  <si>
    <t xml:space="preserve">Toner Lexmark CX 622 żółty (Y) </t>
  </si>
  <si>
    <t>Zestaw obazujacy 4 kolory Lexmark CX 622 / MC 2535</t>
  </si>
  <si>
    <t>Wydajność 125 tys. stron</t>
  </si>
  <si>
    <t>Toner Lexmark MC 2535 czarny (K)</t>
  </si>
  <si>
    <t>Toner Lexmark MC 2535 niebieski C</t>
  </si>
  <si>
    <t>Wydajność 3,5 tys. stron</t>
  </si>
  <si>
    <t>Toner Lexmark MC 2535 czerwony (M)</t>
  </si>
  <si>
    <t>Toner Lexmark MC 2535 żółty (Y)</t>
  </si>
  <si>
    <t>Pojemnik na zurzyty toner Lexmark MC 2535</t>
  </si>
  <si>
    <t>Bęben Lexmark MX 521 ade</t>
  </si>
  <si>
    <t>Toner Lexmark MS521dn</t>
  </si>
  <si>
    <t>Bęben Lexmark MS521dn</t>
  </si>
  <si>
    <t>Toner Lexmark MX421ADE</t>
  </si>
  <si>
    <t>Bęben Lexmark MX421ADE</t>
  </si>
  <si>
    <t>Toner Lexmark MX 521 ade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</si>
</sst>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8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sz val="11"/>
      <name val="Czcionka tekstu podstawowego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Czcionka tekstu podstawowego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/>
    <xf numFmtId="0" fontId="7" fillId="2" borderId="1" xfId="0" applyFont="1" applyFill="1" applyBorder="1"/>
    <xf numFmtId="1" fontId="3" fillId="2" borderId="1" xfId="0" applyNumberFormat="1" applyFont="1" applyFill="1" applyBorder="1"/>
    <xf numFmtId="0" fontId="3" fillId="2" borderId="1" xfId="0" applyFont="1" applyFill="1" applyBorder="1"/>
    <xf numFmtId="0" fontId="8" fillId="2" borderId="1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/>
    <xf numFmtId="0" fontId="12" fillId="3" borderId="1" xfId="0" applyFont="1" applyFill="1" applyBorder="1"/>
    <xf numFmtId="0" fontId="14" fillId="3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2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2" applyNumberFormat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justify" vertical="center"/>
    </xf>
    <xf numFmtId="0" fontId="3" fillId="0" borderId="1" xfId="0" applyFont="1" applyBorder="1"/>
    <xf numFmtId="0" fontId="3" fillId="0" borderId="1" xfId="0" applyNumberFormat="1" applyFont="1" applyFill="1" applyBorder="1" applyAlignment="1">
      <alignment horizontal="justify" vertical="center"/>
    </xf>
    <xf numFmtId="0" fontId="3" fillId="0" borderId="1" xfId="0" applyFont="1" applyBorder="1" applyAlignment="1">
      <alignment wrapText="1"/>
    </xf>
    <xf numFmtId="0" fontId="3" fillId="0" borderId="2" xfId="0" applyFont="1" applyBorder="1"/>
    <xf numFmtId="0" fontId="3" fillId="4" borderId="2" xfId="0" applyFont="1" applyFill="1" applyBorder="1"/>
    <xf numFmtId="0" fontId="4" fillId="0" borderId="1" xfId="0" applyFont="1" applyBorder="1"/>
  </cellXfs>
  <cellStyles count="3">
    <cellStyle name="Normalny" xfId="0" builtinId="0"/>
    <cellStyle name="Normalny 2" xfId="2"/>
    <cellStyle name="Normalny 3" xfId="1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6"/>
  <sheetViews>
    <sheetView tabSelected="1" topLeftCell="A95" zoomScale="120" zoomScaleNormal="120" workbookViewId="0">
      <selection activeCell="F103" sqref="F103"/>
    </sheetView>
  </sheetViews>
  <sheetFormatPr defaultRowHeight="14.25"/>
  <cols>
    <col min="1" max="1" width="3.75" style="21" bestFit="1" customWidth="1"/>
    <col min="2" max="2" width="22.625" customWidth="1"/>
    <col min="3" max="3" width="24" customWidth="1"/>
    <col min="4" max="4" width="7.125" hidden="1" customWidth="1"/>
    <col min="5" max="5" width="2.25" hidden="1" customWidth="1"/>
    <col min="6" max="6" width="6.625" style="29" bestFit="1" customWidth="1"/>
    <col min="7" max="7" width="8.75" customWidth="1"/>
    <col min="8" max="8" width="10.5" hidden="1" customWidth="1"/>
    <col min="9" max="9" width="10.5" style="18" customWidth="1"/>
    <col min="10" max="10" width="13.125" bestFit="1" customWidth="1"/>
    <col min="11" max="11" width="7.125" customWidth="1"/>
    <col min="12" max="12" width="11.875" customWidth="1"/>
    <col min="13" max="13" width="10.625" bestFit="1" customWidth="1"/>
    <col min="14" max="14" width="14.125" customWidth="1"/>
  </cols>
  <sheetData>
    <row r="1" spans="1:14" ht="51">
      <c r="A1" s="2" t="s">
        <v>18</v>
      </c>
      <c r="B1" s="2" t="s">
        <v>3</v>
      </c>
      <c r="C1" s="3" t="s">
        <v>5</v>
      </c>
      <c r="D1" s="4" t="s">
        <v>1</v>
      </c>
      <c r="E1" s="4" t="s">
        <v>2</v>
      </c>
      <c r="F1" s="22" t="s">
        <v>21</v>
      </c>
      <c r="G1" s="3" t="s">
        <v>15</v>
      </c>
      <c r="H1" s="5" t="s">
        <v>0</v>
      </c>
      <c r="I1" s="16" t="s">
        <v>4</v>
      </c>
      <c r="J1" s="3" t="s">
        <v>24</v>
      </c>
      <c r="K1" s="3" t="s">
        <v>16</v>
      </c>
      <c r="L1" s="3" t="s">
        <v>26</v>
      </c>
      <c r="M1" s="3" t="s">
        <v>27</v>
      </c>
      <c r="N1" s="3" t="s">
        <v>25</v>
      </c>
    </row>
    <row r="2" spans="1:14">
      <c r="A2" s="20" t="s">
        <v>1</v>
      </c>
      <c r="B2" s="6" t="s">
        <v>2</v>
      </c>
      <c r="C2" s="7" t="s">
        <v>10</v>
      </c>
      <c r="D2" s="8"/>
      <c r="E2" s="8"/>
      <c r="F2" s="23" t="s">
        <v>11</v>
      </c>
      <c r="G2" s="7" t="s">
        <v>12</v>
      </c>
      <c r="H2" s="9"/>
      <c r="I2" s="17" t="s">
        <v>13</v>
      </c>
      <c r="J2" s="7" t="s">
        <v>14</v>
      </c>
      <c r="K2" s="7" t="s">
        <v>17</v>
      </c>
      <c r="L2" s="7" t="s">
        <v>19</v>
      </c>
      <c r="M2" s="7" t="s">
        <v>20</v>
      </c>
      <c r="N2" s="7" t="s">
        <v>22</v>
      </c>
    </row>
    <row r="3" spans="1:14" ht="25.5">
      <c r="A3" s="20">
        <v>1</v>
      </c>
      <c r="B3" s="45" t="s">
        <v>31</v>
      </c>
      <c r="C3" s="46" t="s">
        <v>32</v>
      </c>
      <c r="D3" s="10"/>
      <c r="E3" s="10"/>
      <c r="F3" s="15" t="s">
        <v>23</v>
      </c>
      <c r="G3" s="44"/>
      <c r="H3" s="11"/>
      <c r="I3" s="58">
        <v>1</v>
      </c>
      <c r="J3" s="24">
        <f>ROUND(G3*I3,2)</f>
        <v>0</v>
      </c>
      <c r="K3" s="34"/>
      <c r="L3" s="25">
        <f>ROUND(J3*K3,2)</f>
        <v>0</v>
      </c>
      <c r="M3" s="25">
        <f>ROUND(G3*(K3+1),2)</f>
        <v>0</v>
      </c>
      <c r="N3" s="25">
        <f>ROUND(J3+L3,2)</f>
        <v>0</v>
      </c>
    </row>
    <row r="4" spans="1:14" ht="25.5">
      <c r="A4" s="20">
        <v>2</v>
      </c>
      <c r="B4" s="45" t="s">
        <v>33</v>
      </c>
      <c r="C4" s="46" t="s">
        <v>34</v>
      </c>
      <c r="D4" s="10"/>
      <c r="E4" s="10"/>
      <c r="F4" s="15" t="s">
        <v>23</v>
      </c>
      <c r="G4" s="44"/>
      <c r="H4" s="11"/>
      <c r="I4" s="58">
        <v>1</v>
      </c>
      <c r="J4" s="24">
        <f t="shared" ref="J4:J67" si="0">ROUND(G4*I4,2)</f>
        <v>0</v>
      </c>
      <c r="K4" s="34"/>
      <c r="L4" s="25">
        <f t="shared" ref="L4:L67" si="1">ROUND(J4*K4,2)</f>
        <v>0</v>
      </c>
      <c r="M4" s="25">
        <f>ROUND(G4*(K4+1),2)</f>
        <v>0</v>
      </c>
      <c r="N4" s="25">
        <f t="shared" ref="N4:N67" si="2">ROUND(J4+L4,2)</f>
        <v>0</v>
      </c>
    </row>
    <row r="5" spans="1:14" ht="25.5">
      <c r="A5" s="20">
        <v>3</v>
      </c>
      <c r="B5" s="45" t="s">
        <v>35</v>
      </c>
      <c r="C5" s="46" t="s">
        <v>36</v>
      </c>
      <c r="D5" s="10"/>
      <c r="E5" s="10"/>
      <c r="F5" s="15" t="s">
        <v>23</v>
      </c>
      <c r="G5" s="44"/>
      <c r="H5" s="11"/>
      <c r="I5" s="58">
        <v>1</v>
      </c>
      <c r="J5" s="24">
        <f t="shared" si="0"/>
        <v>0</v>
      </c>
      <c r="K5" s="34"/>
      <c r="L5" s="25">
        <f t="shared" si="1"/>
        <v>0</v>
      </c>
      <c r="M5" s="25">
        <f t="shared" ref="M5:M68" si="3">ROUND(G5*(K5+1),2)</f>
        <v>0</v>
      </c>
      <c r="N5" s="25">
        <f t="shared" si="2"/>
        <v>0</v>
      </c>
    </row>
    <row r="6" spans="1:14" ht="25.5">
      <c r="A6" s="20">
        <v>4</v>
      </c>
      <c r="B6" s="45" t="s">
        <v>37</v>
      </c>
      <c r="C6" s="46" t="s">
        <v>34</v>
      </c>
      <c r="D6" s="10"/>
      <c r="E6" s="10"/>
      <c r="F6" s="15" t="s">
        <v>23</v>
      </c>
      <c r="G6" s="44"/>
      <c r="H6" s="11"/>
      <c r="I6" s="58">
        <v>2</v>
      </c>
      <c r="J6" s="24">
        <f t="shared" si="0"/>
        <v>0</v>
      </c>
      <c r="K6" s="34"/>
      <c r="L6" s="25">
        <f t="shared" si="1"/>
        <v>0</v>
      </c>
      <c r="M6" s="25">
        <f t="shared" si="3"/>
        <v>0</v>
      </c>
      <c r="N6" s="25">
        <f t="shared" si="2"/>
        <v>0</v>
      </c>
    </row>
    <row r="7" spans="1:14">
      <c r="A7" s="20">
        <v>5</v>
      </c>
      <c r="B7" s="45" t="s">
        <v>38</v>
      </c>
      <c r="C7" s="46" t="s">
        <v>39</v>
      </c>
      <c r="D7" s="10"/>
      <c r="E7" s="10"/>
      <c r="F7" s="15" t="s">
        <v>23</v>
      </c>
      <c r="G7" s="44"/>
      <c r="H7" s="11"/>
      <c r="I7" s="58">
        <v>1</v>
      </c>
      <c r="J7" s="24">
        <f>ROUND(G7*I7,2)</f>
        <v>0</v>
      </c>
      <c r="K7" s="34"/>
      <c r="L7" s="25">
        <f t="shared" si="1"/>
        <v>0</v>
      </c>
      <c r="M7" s="25">
        <f>ROUND(G7*(K7+1),2)</f>
        <v>0</v>
      </c>
      <c r="N7" s="25">
        <f t="shared" si="2"/>
        <v>0</v>
      </c>
    </row>
    <row r="8" spans="1:14" ht="25.5">
      <c r="A8" s="20">
        <v>6</v>
      </c>
      <c r="B8" s="45" t="s">
        <v>40</v>
      </c>
      <c r="C8" s="46" t="s">
        <v>34</v>
      </c>
      <c r="D8" s="10"/>
      <c r="E8" s="10"/>
      <c r="F8" s="15" t="s">
        <v>23</v>
      </c>
      <c r="G8" s="44"/>
      <c r="H8" s="11"/>
      <c r="I8" s="58">
        <v>1</v>
      </c>
      <c r="J8" s="24">
        <f t="shared" si="0"/>
        <v>0</v>
      </c>
      <c r="K8" s="34"/>
      <c r="L8" s="25">
        <f t="shared" si="1"/>
        <v>0</v>
      </c>
      <c r="M8" s="25">
        <f t="shared" si="3"/>
        <v>0</v>
      </c>
      <c r="N8" s="25">
        <f t="shared" si="2"/>
        <v>0</v>
      </c>
    </row>
    <row r="9" spans="1:14" ht="25.5">
      <c r="A9" s="20">
        <v>7</v>
      </c>
      <c r="B9" s="45" t="s">
        <v>41</v>
      </c>
      <c r="C9" s="46" t="s">
        <v>39</v>
      </c>
      <c r="D9" s="10"/>
      <c r="E9" s="10"/>
      <c r="F9" s="15" t="s">
        <v>23</v>
      </c>
      <c r="G9" s="44"/>
      <c r="H9" s="11"/>
      <c r="I9" s="58">
        <v>1</v>
      </c>
      <c r="J9" s="24">
        <f t="shared" si="0"/>
        <v>0</v>
      </c>
      <c r="K9" s="34"/>
      <c r="L9" s="25">
        <f t="shared" si="1"/>
        <v>0</v>
      </c>
      <c r="M9" s="25">
        <f t="shared" si="3"/>
        <v>0</v>
      </c>
      <c r="N9" s="25">
        <f t="shared" si="2"/>
        <v>0</v>
      </c>
    </row>
    <row r="10" spans="1:14" ht="25.5">
      <c r="A10" s="20">
        <v>8</v>
      </c>
      <c r="B10" s="45" t="s">
        <v>42</v>
      </c>
      <c r="C10" s="46" t="s">
        <v>39</v>
      </c>
      <c r="D10" s="10"/>
      <c r="E10" s="10"/>
      <c r="F10" s="15" t="s">
        <v>23</v>
      </c>
      <c r="G10" s="44"/>
      <c r="H10" s="11"/>
      <c r="I10" s="58">
        <v>1</v>
      </c>
      <c r="J10" s="24">
        <f t="shared" si="0"/>
        <v>0</v>
      </c>
      <c r="K10" s="34"/>
      <c r="L10" s="25">
        <f t="shared" si="1"/>
        <v>0</v>
      </c>
      <c r="M10" s="25">
        <f t="shared" si="3"/>
        <v>0</v>
      </c>
      <c r="N10" s="25">
        <f t="shared" si="2"/>
        <v>0</v>
      </c>
    </row>
    <row r="11" spans="1:14" ht="25.5">
      <c r="A11" s="20">
        <v>9</v>
      </c>
      <c r="B11" s="45" t="s">
        <v>43</v>
      </c>
      <c r="C11" s="46" t="s">
        <v>39</v>
      </c>
      <c r="D11" s="12"/>
      <c r="E11" s="12"/>
      <c r="F11" s="15" t="s">
        <v>23</v>
      </c>
      <c r="G11" s="44"/>
      <c r="H11" s="13"/>
      <c r="I11" s="58">
        <v>1</v>
      </c>
      <c r="J11" s="24">
        <f t="shared" si="0"/>
        <v>0</v>
      </c>
      <c r="K11" s="34"/>
      <c r="L11" s="25">
        <f t="shared" si="1"/>
        <v>0</v>
      </c>
      <c r="M11" s="25">
        <f t="shared" si="3"/>
        <v>0</v>
      </c>
      <c r="N11" s="25">
        <f t="shared" si="2"/>
        <v>0</v>
      </c>
    </row>
    <row r="12" spans="1:14" ht="25.5">
      <c r="A12" s="20">
        <v>10</v>
      </c>
      <c r="B12" s="45" t="s">
        <v>44</v>
      </c>
      <c r="C12" s="46" t="s">
        <v>39</v>
      </c>
      <c r="D12" s="10"/>
      <c r="E12" s="10"/>
      <c r="F12" s="15" t="s">
        <v>23</v>
      </c>
      <c r="G12" s="44"/>
      <c r="H12" s="11"/>
      <c r="I12" s="58">
        <v>1</v>
      </c>
      <c r="J12" s="24">
        <f t="shared" si="0"/>
        <v>0</v>
      </c>
      <c r="K12" s="34"/>
      <c r="L12" s="25">
        <f t="shared" si="1"/>
        <v>0</v>
      </c>
      <c r="M12" s="25">
        <f t="shared" si="3"/>
        <v>0</v>
      </c>
      <c r="N12" s="25">
        <f t="shared" si="2"/>
        <v>0</v>
      </c>
    </row>
    <row r="13" spans="1:14" ht="25.5">
      <c r="A13" s="20">
        <v>11</v>
      </c>
      <c r="B13" s="45" t="s">
        <v>45</v>
      </c>
      <c r="C13" s="46" t="s">
        <v>32</v>
      </c>
      <c r="D13" s="10"/>
      <c r="E13" s="10"/>
      <c r="F13" s="15" t="s">
        <v>23</v>
      </c>
      <c r="G13" s="44"/>
      <c r="H13" s="11"/>
      <c r="I13" s="58">
        <v>1</v>
      </c>
      <c r="J13" s="24">
        <f t="shared" si="0"/>
        <v>0</v>
      </c>
      <c r="K13" s="34"/>
      <c r="L13" s="25">
        <f t="shared" si="1"/>
        <v>0</v>
      </c>
      <c r="M13" s="25">
        <f t="shared" si="3"/>
        <v>0</v>
      </c>
      <c r="N13" s="25">
        <f t="shared" si="2"/>
        <v>0</v>
      </c>
    </row>
    <row r="14" spans="1:14" ht="25.5">
      <c r="A14" s="20">
        <v>12</v>
      </c>
      <c r="B14" s="45" t="s">
        <v>46</v>
      </c>
      <c r="C14" s="46" t="s">
        <v>47</v>
      </c>
      <c r="D14" s="10"/>
      <c r="E14" s="10"/>
      <c r="F14" s="15" t="s">
        <v>23</v>
      </c>
      <c r="G14" s="44"/>
      <c r="H14" s="11"/>
      <c r="I14" s="58">
        <v>1</v>
      </c>
      <c r="J14" s="24">
        <f t="shared" si="0"/>
        <v>0</v>
      </c>
      <c r="K14" s="34"/>
      <c r="L14" s="25">
        <f t="shared" si="1"/>
        <v>0</v>
      </c>
      <c r="M14" s="25">
        <f t="shared" si="3"/>
        <v>0</v>
      </c>
      <c r="N14" s="25">
        <f t="shared" si="2"/>
        <v>0</v>
      </c>
    </row>
    <row r="15" spans="1:14" ht="25.5">
      <c r="A15" s="20">
        <v>13</v>
      </c>
      <c r="B15" s="45" t="s">
        <v>48</v>
      </c>
      <c r="C15" s="46" t="s">
        <v>49</v>
      </c>
      <c r="D15" s="10"/>
      <c r="E15" s="10"/>
      <c r="F15" s="15" t="s">
        <v>23</v>
      </c>
      <c r="G15" s="44"/>
      <c r="H15" s="11"/>
      <c r="I15" s="58">
        <v>1</v>
      </c>
      <c r="J15" s="24">
        <f t="shared" si="0"/>
        <v>0</v>
      </c>
      <c r="K15" s="34"/>
      <c r="L15" s="25">
        <f t="shared" si="1"/>
        <v>0</v>
      </c>
      <c r="M15" s="25">
        <f t="shared" si="3"/>
        <v>0</v>
      </c>
      <c r="N15" s="25">
        <f t="shared" si="2"/>
        <v>0</v>
      </c>
    </row>
    <row r="16" spans="1:14" ht="25.5">
      <c r="A16" s="20">
        <v>14</v>
      </c>
      <c r="B16" s="45" t="s">
        <v>50</v>
      </c>
      <c r="C16" s="46" t="s">
        <v>49</v>
      </c>
      <c r="D16" s="10"/>
      <c r="E16" s="10"/>
      <c r="F16" s="15" t="s">
        <v>23</v>
      </c>
      <c r="G16" s="44"/>
      <c r="H16" s="11"/>
      <c r="I16" s="58">
        <v>1</v>
      </c>
      <c r="J16" s="24">
        <f t="shared" si="0"/>
        <v>0</v>
      </c>
      <c r="K16" s="34"/>
      <c r="L16" s="25">
        <f t="shared" si="1"/>
        <v>0</v>
      </c>
      <c r="M16" s="25">
        <f t="shared" si="3"/>
        <v>0</v>
      </c>
      <c r="N16" s="25">
        <f t="shared" si="2"/>
        <v>0</v>
      </c>
    </row>
    <row r="17" spans="1:14" ht="25.5">
      <c r="A17" s="20">
        <v>15</v>
      </c>
      <c r="B17" s="47" t="s">
        <v>51</v>
      </c>
      <c r="C17" s="48" t="s">
        <v>52</v>
      </c>
      <c r="D17" s="10"/>
      <c r="E17" s="10"/>
      <c r="F17" s="15" t="s">
        <v>23</v>
      </c>
      <c r="G17" s="44"/>
      <c r="H17" s="11"/>
      <c r="I17" s="58">
        <v>1</v>
      </c>
      <c r="J17" s="24">
        <f t="shared" si="0"/>
        <v>0</v>
      </c>
      <c r="K17" s="34"/>
      <c r="L17" s="25">
        <f t="shared" si="1"/>
        <v>0</v>
      </c>
      <c r="M17" s="25">
        <f t="shared" si="3"/>
        <v>0</v>
      </c>
      <c r="N17" s="25">
        <f t="shared" si="2"/>
        <v>0</v>
      </c>
    </row>
    <row r="18" spans="1:14" ht="25.5">
      <c r="A18" s="20">
        <v>16</v>
      </c>
      <c r="B18" s="45" t="s">
        <v>53</v>
      </c>
      <c r="C18" s="46" t="s">
        <v>54</v>
      </c>
      <c r="D18" s="10"/>
      <c r="E18" s="10"/>
      <c r="F18" s="15" t="s">
        <v>23</v>
      </c>
      <c r="G18" s="44"/>
      <c r="H18" s="11"/>
      <c r="I18" s="58">
        <v>1</v>
      </c>
      <c r="J18" s="24">
        <f t="shared" si="0"/>
        <v>0</v>
      </c>
      <c r="K18" s="34"/>
      <c r="L18" s="25">
        <f t="shared" si="1"/>
        <v>0</v>
      </c>
      <c r="M18" s="25">
        <f t="shared" si="3"/>
        <v>0</v>
      </c>
      <c r="N18" s="25">
        <f t="shared" si="2"/>
        <v>0</v>
      </c>
    </row>
    <row r="19" spans="1:14" ht="25.5">
      <c r="A19" s="20">
        <v>17</v>
      </c>
      <c r="B19" s="45" t="s">
        <v>55</v>
      </c>
      <c r="C19" s="46" t="s">
        <v>56</v>
      </c>
      <c r="D19" s="10"/>
      <c r="E19" s="10"/>
      <c r="F19" s="15" t="s">
        <v>23</v>
      </c>
      <c r="G19" s="44"/>
      <c r="H19" s="11"/>
      <c r="I19" s="58">
        <v>1</v>
      </c>
      <c r="J19" s="24">
        <f t="shared" si="0"/>
        <v>0</v>
      </c>
      <c r="K19" s="34"/>
      <c r="L19" s="25">
        <f t="shared" si="1"/>
        <v>0</v>
      </c>
      <c r="M19" s="25">
        <f t="shared" si="3"/>
        <v>0</v>
      </c>
      <c r="N19" s="25">
        <f t="shared" si="2"/>
        <v>0</v>
      </c>
    </row>
    <row r="20" spans="1:14" ht="25.5">
      <c r="A20" s="20">
        <v>18</v>
      </c>
      <c r="B20" s="48" t="s">
        <v>57</v>
      </c>
      <c r="C20" s="46" t="s">
        <v>58</v>
      </c>
      <c r="D20" s="10"/>
      <c r="E20" s="10"/>
      <c r="F20" s="15" t="s">
        <v>23</v>
      </c>
      <c r="G20" s="44"/>
      <c r="H20" s="11"/>
      <c r="I20" s="58">
        <v>1</v>
      </c>
      <c r="J20" s="24">
        <f t="shared" si="0"/>
        <v>0</v>
      </c>
      <c r="K20" s="34"/>
      <c r="L20" s="25">
        <f t="shared" si="1"/>
        <v>0</v>
      </c>
      <c r="M20" s="25">
        <f t="shared" si="3"/>
        <v>0</v>
      </c>
      <c r="N20" s="25">
        <f t="shared" si="2"/>
        <v>0</v>
      </c>
    </row>
    <row r="21" spans="1:14" ht="25.5">
      <c r="A21" s="20">
        <v>19</v>
      </c>
      <c r="B21" s="45" t="s">
        <v>59</v>
      </c>
      <c r="C21" s="49" t="s">
        <v>60</v>
      </c>
      <c r="D21" s="10"/>
      <c r="E21" s="10"/>
      <c r="F21" s="15" t="s">
        <v>23</v>
      </c>
      <c r="G21" s="44"/>
      <c r="H21" s="11"/>
      <c r="I21" s="58">
        <v>20</v>
      </c>
      <c r="J21" s="24">
        <f t="shared" si="0"/>
        <v>0</v>
      </c>
      <c r="K21" s="34"/>
      <c r="L21" s="25">
        <f t="shared" si="1"/>
        <v>0</v>
      </c>
      <c r="M21" s="25">
        <f t="shared" si="3"/>
        <v>0</v>
      </c>
      <c r="N21" s="25">
        <f t="shared" si="2"/>
        <v>0</v>
      </c>
    </row>
    <row r="22" spans="1:14" ht="38.25">
      <c r="A22" s="20">
        <v>20</v>
      </c>
      <c r="B22" s="45" t="s">
        <v>61</v>
      </c>
      <c r="C22" s="46" t="s">
        <v>62</v>
      </c>
      <c r="D22" s="10"/>
      <c r="E22" s="10"/>
      <c r="F22" s="15" t="s">
        <v>23</v>
      </c>
      <c r="G22" s="44"/>
      <c r="H22" s="11"/>
      <c r="I22" s="58">
        <v>1</v>
      </c>
      <c r="J22" s="24">
        <f t="shared" si="0"/>
        <v>0</v>
      </c>
      <c r="K22" s="34"/>
      <c r="L22" s="25">
        <f t="shared" si="1"/>
        <v>0</v>
      </c>
      <c r="M22" s="25">
        <f t="shared" si="3"/>
        <v>0</v>
      </c>
      <c r="N22" s="25">
        <f t="shared" si="2"/>
        <v>0</v>
      </c>
    </row>
    <row r="23" spans="1:14" ht="25.5">
      <c r="A23" s="20">
        <v>21</v>
      </c>
      <c r="B23" s="45" t="s">
        <v>63</v>
      </c>
      <c r="C23" s="46" t="s">
        <v>64</v>
      </c>
      <c r="D23" s="10"/>
      <c r="E23" s="10"/>
      <c r="F23" s="15" t="s">
        <v>23</v>
      </c>
      <c r="G23" s="44"/>
      <c r="H23" s="11"/>
      <c r="I23" s="58">
        <v>1</v>
      </c>
      <c r="J23" s="24">
        <f t="shared" si="0"/>
        <v>0</v>
      </c>
      <c r="K23" s="34"/>
      <c r="L23" s="25">
        <f t="shared" si="1"/>
        <v>0</v>
      </c>
      <c r="M23" s="25">
        <f t="shared" si="3"/>
        <v>0</v>
      </c>
      <c r="N23" s="25">
        <f t="shared" si="2"/>
        <v>0</v>
      </c>
    </row>
    <row r="24" spans="1:14" ht="25.5">
      <c r="A24" s="20">
        <v>22</v>
      </c>
      <c r="B24" s="45" t="s">
        <v>65</v>
      </c>
      <c r="C24" s="46" t="s">
        <v>66</v>
      </c>
      <c r="D24" s="10"/>
      <c r="E24" s="10"/>
      <c r="F24" s="15" t="s">
        <v>23</v>
      </c>
      <c r="G24" s="44"/>
      <c r="H24" s="11"/>
      <c r="I24" s="58">
        <v>1</v>
      </c>
      <c r="J24" s="24">
        <f t="shared" si="0"/>
        <v>0</v>
      </c>
      <c r="K24" s="34"/>
      <c r="L24" s="25">
        <f t="shared" si="1"/>
        <v>0</v>
      </c>
      <c r="M24" s="25">
        <f t="shared" si="3"/>
        <v>0</v>
      </c>
      <c r="N24" s="25">
        <f t="shared" si="2"/>
        <v>0</v>
      </c>
    </row>
    <row r="25" spans="1:14" ht="25.5">
      <c r="A25" s="20">
        <v>23</v>
      </c>
      <c r="B25" s="48" t="s">
        <v>67</v>
      </c>
      <c r="C25" s="46" t="s">
        <v>68</v>
      </c>
      <c r="D25" s="10"/>
      <c r="E25" s="10"/>
      <c r="F25" s="15" t="s">
        <v>23</v>
      </c>
      <c r="G25" s="44"/>
      <c r="H25" s="11"/>
      <c r="I25" s="58">
        <v>1</v>
      </c>
      <c r="J25" s="24">
        <f t="shared" si="0"/>
        <v>0</v>
      </c>
      <c r="K25" s="34"/>
      <c r="L25" s="25">
        <f t="shared" si="1"/>
        <v>0</v>
      </c>
      <c r="M25" s="25">
        <f t="shared" si="3"/>
        <v>0</v>
      </c>
      <c r="N25" s="25">
        <f t="shared" si="2"/>
        <v>0</v>
      </c>
    </row>
    <row r="26" spans="1:14" ht="25.5">
      <c r="A26" s="20">
        <v>24</v>
      </c>
      <c r="B26" s="48" t="s">
        <v>69</v>
      </c>
      <c r="C26" s="46" t="s">
        <v>68</v>
      </c>
      <c r="D26" s="10"/>
      <c r="E26" s="10"/>
      <c r="F26" s="15" t="s">
        <v>23</v>
      </c>
      <c r="G26" s="44"/>
      <c r="H26" s="11"/>
      <c r="I26" s="58">
        <v>1</v>
      </c>
      <c r="J26" s="24">
        <f t="shared" si="0"/>
        <v>0</v>
      </c>
      <c r="K26" s="34"/>
      <c r="L26" s="25">
        <f t="shared" si="1"/>
        <v>0</v>
      </c>
      <c r="M26" s="25">
        <f t="shared" si="3"/>
        <v>0</v>
      </c>
      <c r="N26" s="25">
        <f t="shared" si="2"/>
        <v>0</v>
      </c>
    </row>
    <row r="27" spans="1:14" ht="25.5">
      <c r="A27" s="20">
        <v>25</v>
      </c>
      <c r="B27" s="48" t="s">
        <v>70</v>
      </c>
      <c r="C27" s="46" t="s">
        <v>71</v>
      </c>
      <c r="D27" s="10"/>
      <c r="E27" s="10"/>
      <c r="F27" s="15" t="s">
        <v>23</v>
      </c>
      <c r="G27" s="44"/>
      <c r="H27" s="11"/>
      <c r="I27" s="58">
        <v>1</v>
      </c>
      <c r="J27" s="24">
        <f t="shared" si="0"/>
        <v>0</v>
      </c>
      <c r="K27" s="34"/>
      <c r="L27" s="25">
        <f t="shared" si="1"/>
        <v>0</v>
      </c>
      <c r="M27" s="25">
        <f t="shared" si="3"/>
        <v>0</v>
      </c>
      <c r="N27" s="25">
        <f t="shared" si="2"/>
        <v>0</v>
      </c>
    </row>
    <row r="28" spans="1:14" ht="25.5">
      <c r="A28" s="20">
        <v>26</v>
      </c>
      <c r="B28" s="47" t="s">
        <v>72</v>
      </c>
      <c r="C28" s="46" t="s">
        <v>73</v>
      </c>
      <c r="D28" s="10"/>
      <c r="E28" s="10"/>
      <c r="F28" s="15" t="s">
        <v>23</v>
      </c>
      <c r="G28" s="44"/>
      <c r="H28" s="11"/>
      <c r="I28" s="58">
        <v>1</v>
      </c>
      <c r="J28" s="24">
        <f t="shared" si="0"/>
        <v>0</v>
      </c>
      <c r="K28" s="34"/>
      <c r="L28" s="25">
        <f t="shared" si="1"/>
        <v>0</v>
      </c>
      <c r="M28" s="25">
        <f t="shared" si="3"/>
        <v>0</v>
      </c>
      <c r="N28" s="25">
        <f t="shared" si="2"/>
        <v>0</v>
      </c>
    </row>
    <row r="29" spans="1:14" ht="25.5">
      <c r="A29" s="20">
        <v>27</v>
      </c>
      <c r="B29" s="45" t="s">
        <v>74</v>
      </c>
      <c r="C29" s="46" t="s">
        <v>75</v>
      </c>
      <c r="D29" s="10"/>
      <c r="E29" s="10"/>
      <c r="F29" s="15" t="s">
        <v>23</v>
      </c>
      <c r="G29" s="44"/>
      <c r="H29" s="11"/>
      <c r="I29" s="58">
        <v>1</v>
      </c>
      <c r="J29" s="24">
        <f t="shared" si="0"/>
        <v>0</v>
      </c>
      <c r="K29" s="34"/>
      <c r="L29" s="25">
        <f t="shared" si="1"/>
        <v>0</v>
      </c>
      <c r="M29" s="25">
        <f t="shared" si="3"/>
        <v>0</v>
      </c>
      <c r="N29" s="25">
        <f t="shared" si="2"/>
        <v>0</v>
      </c>
    </row>
    <row r="30" spans="1:14" ht="25.5">
      <c r="A30" s="20">
        <v>28</v>
      </c>
      <c r="B30" s="45" t="s">
        <v>76</v>
      </c>
      <c r="C30" s="48" t="s">
        <v>77</v>
      </c>
      <c r="D30" s="10"/>
      <c r="E30" s="10"/>
      <c r="F30" s="15" t="s">
        <v>23</v>
      </c>
      <c r="G30" s="44"/>
      <c r="H30" s="11"/>
      <c r="I30" s="58">
        <v>1</v>
      </c>
      <c r="J30" s="24">
        <f t="shared" si="0"/>
        <v>0</v>
      </c>
      <c r="K30" s="34"/>
      <c r="L30" s="25">
        <f t="shared" si="1"/>
        <v>0</v>
      </c>
      <c r="M30" s="25">
        <f t="shared" si="3"/>
        <v>0</v>
      </c>
      <c r="N30" s="25">
        <f t="shared" si="2"/>
        <v>0</v>
      </c>
    </row>
    <row r="31" spans="1:14" ht="25.5">
      <c r="A31" s="20">
        <v>29</v>
      </c>
      <c r="B31" s="45" t="s">
        <v>78</v>
      </c>
      <c r="C31" s="46" t="s">
        <v>79</v>
      </c>
      <c r="D31" s="10"/>
      <c r="E31" s="10"/>
      <c r="F31" s="15" t="s">
        <v>23</v>
      </c>
      <c r="G31" s="44"/>
      <c r="H31" s="11"/>
      <c r="I31" s="58">
        <v>1</v>
      </c>
      <c r="J31" s="24">
        <f t="shared" si="0"/>
        <v>0</v>
      </c>
      <c r="K31" s="34"/>
      <c r="L31" s="25">
        <f t="shared" si="1"/>
        <v>0</v>
      </c>
      <c r="M31" s="25">
        <f t="shared" si="3"/>
        <v>0</v>
      </c>
      <c r="N31" s="25">
        <f t="shared" si="2"/>
        <v>0</v>
      </c>
    </row>
    <row r="32" spans="1:14" ht="25.5">
      <c r="A32" s="20">
        <v>30</v>
      </c>
      <c r="B32" s="45" t="s">
        <v>80</v>
      </c>
      <c r="C32" s="46" t="s">
        <v>81</v>
      </c>
      <c r="D32" s="10"/>
      <c r="E32" s="10"/>
      <c r="F32" s="15" t="s">
        <v>23</v>
      </c>
      <c r="G32" s="44"/>
      <c r="H32" s="11"/>
      <c r="I32" s="58">
        <v>1</v>
      </c>
      <c r="J32" s="24">
        <f t="shared" si="0"/>
        <v>0</v>
      </c>
      <c r="K32" s="34"/>
      <c r="L32" s="25">
        <f t="shared" si="1"/>
        <v>0</v>
      </c>
      <c r="M32" s="25">
        <f t="shared" si="3"/>
        <v>0</v>
      </c>
      <c r="N32" s="25">
        <f t="shared" si="2"/>
        <v>0</v>
      </c>
    </row>
    <row r="33" spans="1:14" ht="25.5">
      <c r="A33" s="20">
        <v>31</v>
      </c>
      <c r="B33" s="45" t="s">
        <v>82</v>
      </c>
      <c r="C33" s="46" t="s">
        <v>83</v>
      </c>
      <c r="D33" s="10"/>
      <c r="E33" s="10"/>
      <c r="F33" s="15" t="s">
        <v>23</v>
      </c>
      <c r="G33" s="44"/>
      <c r="H33" s="11"/>
      <c r="I33" s="58">
        <v>1</v>
      </c>
      <c r="J33" s="24">
        <f t="shared" si="0"/>
        <v>0</v>
      </c>
      <c r="K33" s="34"/>
      <c r="L33" s="25">
        <f t="shared" si="1"/>
        <v>0</v>
      </c>
      <c r="M33" s="25">
        <f t="shared" si="3"/>
        <v>0</v>
      </c>
      <c r="N33" s="25">
        <f t="shared" si="2"/>
        <v>0</v>
      </c>
    </row>
    <row r="34" spans="1:14" ht="51">
      <c r="A34" s="20">
        <v>32</v>
      </c>
      <c r="B34" s="45" t="s">
        <v>84</v>
      </c>
      <c r="C34" s="46" t="s">
        <v>85</v>
      </c>
      <c r="D34" s="10"/>
      <c r="E34" s="10"/>
      <c r="F34" s="15" t="s">
        <v>23</v>
      </c>
      <c r="G34" s="44"/>
      <c r="H34" s="11"/>
      <c r="I34" s="58">
        <v>40</v>
      </c>
      <c r="J34" s="24">
        <f t="shared" si="0"/>
        <v>0</v>
      </c>
      <c r="K34" s="34"/>
      <c r="L34" s="25">
        <f t="shared" si="1"/>
        <v>0</v>
      </c>
      <c r="M34" s="25">
        <f t="shared" si="3"/>
        <v>0</v>
      </c>
      <c r="N34" s="25">
        <f t="shared" si="2"/>
        <v>0</v>
      </c>
    </row>
    <row r="35" spans="1:14" ht="25.5">
      <c r="A35" s="20">
        <v>33</v>
      </c>
      <c r="B35" s="45" t="s">
        <v>86</v>
      </c>
      <c r="C35" s="46" t="s">
        <v>87</v>
      </c>
      <c r="D35" s="10"/>
      <c r="E35" s="10"/>
      <c r="F35" s="15" t="s">
        <v>23</v>
      </c>
      <c r="G35" s="44"/>
      <c r="H35" s="11"/>
      <c r="I35" s="58">
        <v>1</v>
      </c>
      <c r="J35" s="24">
        <f t="shared" si="0"/>
        <v>0</v>
      </c>
      <c r="K35" s="34"/>
      <c r="L35" s="25">
        <f t="shared" si="1"/>
        <v>0</v>
      </c>
      <c r="M35" s="25">
        <f t="shared" si="3"/>
        <v>0</v>
      </c>
      <c r="N35" s="25">
        <f t="shared" si="2"/>
        <v>0</v>
      </c>
    </row>
    <row r="36" spans="1:14" ht="25.5">
      <c r="A36" s="20">
        <v>34</v>
      </c>
      <c r="B36" s="45" t="s">
        <v>88</v>
      </c>
      <c r="C36" s="46" t="s">
        <v>49</v>
      </c>
      <c r="D36" s="10"/>
      <c r="E36" s="10"/>
      <c r="F36" s="15" t="s">
        <v>23</v>
      </c>
      <c r="G36" s="44"/>
      <c r="H36" s="11"/>
      <c r="I36" s="58">
        <v>1</v>
      </c>
      <c r="J36" s="24">
        <f t="shared" si="0"/>
        <v>0</v>
      </c>
      <c r="K36" s="34"/>
      <c r="L36" s="25">
        <f t="shared" si="1"/>
        <v>0</v>
      </c>
      <c r="M36" s="25">
        <f t="shared" si="3"/>
        <v>0</v>
      </c>
      <c r="N36" s="25">
        <f t="shared" si="2"/>
        <v>0</v>
      </c>
    </row>
    <row r="37" spans="1:14" ht="25.5">
      <c r="A37" s="20">
        <v>35</v>
      </c>
      <c r="B37" s="45" t="s">
        <v>89</v>
      </c>
      <c r="C37" s="46" t="s">
        <v>87</v>
      </c>
      <c r="D37" s="10"/>
      <c r="E37" s="10"/>
      <c r="F37" s="15" t="s">
        <v>23</v>
      </c>
      <c r="G37" s="44"/>
      <c r="H37" s="11"/>
      <c r="I37" s="58">
        <v>1</v>
      </c>
      <c r="J37" s="24">
        <f t="shared" si="0"/>
        <v>0</v>
      </c>
      <c r="K37" s="34"/>
      <c r="L37" s="25">
        <f t="shared" si="1"/>
        <v>0</v>
      </c>
      <c r="M37" s="25">
        <f t="shared" si="3"/>
        <v>0</v>
      </c>
      <c r="N37" s="25">
        <f t="shared" si="2"/>
        <v>0</v>
      </c>
    </row>
    <row r="38" spans="1:14" ht="25.5">
      <c r="A38" s="20">
        <v>36</v>
      </c>
      <c r="B38" s="45" t="s">
        <v>90</v>
      </c>
      <c r="C38" s="46" t="s">
        <v>87</v>
      </c>
      <c r="D38" s="10"/>
      <c r="E38" s="10"/>
      <c r="F38" s="15" t="s">
        <v>23</v>
      </c>
      <c r="G38" s="44"/>
      <c r="H38" s="11"/>
      <c r="I38" s="58">
        <v>1</v>
      </c>
      <c r="J38" s="24">
        <f t="shared" si="0"/>
        <v>0</v>
      </c>
      <c r="K38" s="34"/>
      <c r="L38" s="25">
        <f t="shared" si="1"/>
        <v>0</v>
      </c>
      <c r="M38" s="25">
        <f t="shared" si="3"/>
        <v>0</v>
      </c>
      <c r="N38" s="25">
        <f t="shared" si="2"/>
        <v>0</v>
      </c>
    </row>
    <row r="39" spans="1:14" ht="25.5">
      <c r="A39" s="20">
        <v>37</v>
      </c>
      <c r="B39" s="45" t="s">
        <v>91</v>
      </c>
      <c r="C39" s="46" t="s">
        <v>75</v>
      </c>
      <c r="D39" s="10"/>
      <c r="E39" s="10"/>
      <c r="F39" s="15" t="s">
        <v>23</v>
      </c>
      <c r="G39" s="44"/>
      <c r="H39" s="11"/>
      <c r="I39" s="58">
        <v>12</v>
      </c>
      <c r="J39" s="24">
        <f t="shared" si="0"/>
        <v>0</v>
      </c>
      <c r="K39" s="34"/>
      <c r="L39" s="25">
        <f t="shared" si="1"/>
        <v>0</v>
      </c>
      <c r="M39" s="25">
        <f t="shared" si="3"/>
        <v>0</v>
      </c>
      <c r="N39" s="25">
        <f t="shared" si="2"/>
        <v>0</v>
      </c>
    </row>
    <row r="40" spans="1:14" ht="25.5">
      <c r="A40" s="20">
        <v>38</v>
      </c>
      <c r="B40" s="45" t="s">
        <v>92</v>
      </c>
      <c r="C40" s="46" t="s">
        <v>93</v>
      </c>
      <c r="D40" s="10"/>
      <c r="E40" s="10"/>
      <c r="F40" s="15" t="s">
        <v>23</v>
      </c>
      <c r="G40" s="44"/>
      <c r="H40" s="11"/>
      <c r="I40" s="58">
        <v>1</v>
      </c>
      <c r="J40" s="24">
        <f t="shared" si="0"/>
        <v>0</v>
      </c>
      <c r="K40" s="34"/>
      <c r="L40" s="25">
        <f t="shared" si="1"/>
        <v>0</v>
      </c>
      <c r="M40" s="25">
        <f t="shared" si="3"/>
        <v>0</v>
      </c>
      <c r="N40" s="25">
        <f t="shared" si="2"/>
        <v>0</v>
      </c>
    </row>
    <row r="41" spans="1:14" ht="25.5">
      <c r="A41" s="20">
        <v>39</v>
      </c>
      <c r="B41" s="45" t="s">
        <v>94</v>
      </c>
      <c r="C41" s="46" t="s">
        <v>93</v>
      </c>
      <c r="D41" s="10"/>
      <c r="E41" s="10"/>
      <c r="F41" s="15" t="s">
        <v>23</v>
      </c>
      <c r="G41" s="44"/>
      <c r="H41" s="11"/>
      <c r="I41" s="58">
        <v>1</v>
      </c>
      <c r="J41" s="24">
        <f t="shared" si="0"/>
        <v>0</v>
      </c>
      <c r="K41" s="34"/>
      <c r="L41" s="25">
        <f t="shared" si="1"/>
        <v>0</v>
      </c>
      <c r="M41" s="25">
        <f t="shared" si="3"/>
        <v>0</v>
      </c>
      <c r="N41" s="25">
        <f t="shared" si="2"/>
        <v>0</v>
      </c>
    </row>
    <row r="42" spans="1:14" ht="25.5">
      <c r="A42" s="20">
        <v>40</v>
      </c>
      <c r="B42" s="45" t="s">
        <v>95</v>
      </c>
      <c r="C42" s="46" t="s">
        <v>96</v>
      </c>
      <c r="D42" s="10"/>
      <c r="E42" s="10"/>
      <c r="F42" s="15" t="s">
        <v>23</v>
      </c>
      <c r="G42" s="44"/>
      <c r="H42" s="11"/>
      <c r="I42" s="58">
        <v>1</v>
      </c>
      <c r="J42" s="24">
        <f t="shared" si="0"/>
        <v>0</v>
      </c>
      <c r="K42" s="34"/>
      <c r="L42" s="25">
        <f t="shared" si="1"/>
        <v>0</v>
      </c>
      <c r="M42" s="25">
        <f t="shared" si="3"/>
        <v>0</v>
      </c>
      <c r="N42" s="25">
        <f t="shared" si="2"/>
        <v>0</v>
      </c>
    </row>
    <row r="43" spans="1:14" ht="25.5">
      <c r="A43" s="20">
        <v>41</v>
      </c>
      <c r="B43" s="48" t="s">
        <v>97</v>
      </c>
      <c r="C43" s="46" t="s">
        <v>98</v>
      </c>
      <c r="D43" s="10"/>
      <c r="E43" s="10"/>
      <c r="F43" s="15" t="s">
        <v>23</v>
      </c>
      <c r="G43" s="44"/>
      <c r="H43" s="11"/>
      <c r="I43" s="58">
        <v>1</v>
      </c>
      <c r="J43" s="24">
        <f t="shared" si="0"/>
        <v>0</v>
      </c>
      <c r="K43" s="34"/>
      <c r="L43" s="25">
        <f t="shared" si="1"/>
        <v>0</v>
      </c>
      <c r="M43" s="25">
        <f t="shared" si="3"/>
        <v>0</v>
      </c>
      <c r="N43" s="25">
        <f t="shared" si="2"/>
        <v>0</v>
      </c>
    </row>
    <row r="44" spans="1:14" ht="25.5">
      <c r="A44" s="20">
        <v>42</v>
      </c>
      <c r="B44" s="48" t="s">
        <v>99</v>
      </c>
      <c r="C44" s="46" t="s">
        <v>87</v>
      </c>
      <c r="D44" s="10"/>
      <c r="E44" s="10"/>
      <c r="F44" s="15" t="s">
        <v>23</v>
      </c>
      <c r="G44" s="44"/>
      <c r="H44" s="11"/>
      <c r="I44" s="58">
        <v>1</v>
      </c>
      <c r="J44" s="24">
        <f t="shared" si="0"/>
        <v>0</v>
      </c>
      <c r="K44" s="34"/>
      <c r="L44" s="25">
        <f t="shared" si="1"/>
        <v>0</v>
      </c>
      <c r="M44" s="25">
        <f t="shared" si="3"/>
        <v>0</v>
      </c>
      <c r="N44" s="25">
        <f t="shared" si="2"/>
        <v>0</v>
      </c>
    </row>
    <row r="45" spans="1:14" ht="25.5">
      <c r="A45" s="20">
        <v>43</v>
      </c>
      <c r="B45" s="48" t="s">
        <v>100</v>
      </c>
      <c r="C45" s="46" t="s">
        <v>98</v>
      </c>
      <c r="D45" s="10"/>
      <c r="E45" s="10"/>
      <c r="F45" s="15" t="s">
        <v>23</v>
      </c>
      <c r="G45" s="44"/>
      <c r="H45" s="11"/>
      <c r="I45" s="58">
        <v>1</v>
      </c>
      <c r="J45" s="24">
        <f t="shared" si="0"/>
        <v>0</v>
      </c>
      <c r="K45" s="34"/>
      <c r="L45" s="25">
        <f t="shared" si="1"/>
        <v>0</v>
      </c>
      <c r="M45" s="25">
        <f t="shared" si="3"/>
        <v>0</v>
      </c>
      <c r="N45" s="25">
        <f t="shared" si="2"/>
        <v>0</v>
      </c>
    </row>
    <row r="46" spans="1:14" ht="25.5">
      <c r="A46" s="20">
        <v>44</v>
      </c>
      <c r="B46" s="48" t="s">
        <v>101</v>
      </c>
      <c r="C46" s="46" t="s">
        <v>98</v>
      </c>
      <c r="D46" s="10"/>
      <c r="E46" s="10"/>
      <c r="F46" s="15" t="s">
        <v>23</v>
      </c>
      <c r="G46" s="44"/>
      <c r="H46" s="11"/>
      <c r="I46" s="58">
        <v>1</v>
      </c>
      <c r="J46" s="24">
        <f t="shared" si="0"/>
        <v>0</v>
      </c>
      <c r="K46" s="34"/>
      <c r="L46" s="25">
        <f t="shared" si="1"/>
        <v>0</v>
      </c>
      <c r="M46" s="25">
        <f t="shared" si="3"/>
        <v>0</v>
      </c>
      <c r="N46" s="25">
        <f t="shared" si="2"/>
        <v>0</v>
      </c>
    </row>
    <row r="47" spans="1:14" ht="25.5">
      <c r="A47" s="20">
        <v>45</v>
      </c>
      <c r="B47" s="45" t="s">
        <v>102</v>
      </c>
      <c r="C47" s="46" t="s">
        <v>93</v>
      </c>
      <c r="D47" s="10"/>
      <c r="E47" s="10"/>
      <c r="F47" s="15" t="s">
        <v>23</v>
      </c>
      <c r="G47" s="44"/>
      <c r="H47" s="11"/>
      <c r="I47" s="58">
        <v>3</v>
      </c>
      <c r="J47" s="24">
        <f t="shared" si="0"/>
        <v>0</v>
      </c>
      <c r="K47" s="34"/>
      <c r="L47" s="25">
        <f t="shared" si="1"/>
        <v>0</v>
      </c>
      <c r="M47" s="25">
        <f t="shared" si="3"/>
        <v>0</v>
      </c>
      <c r="N47" s="25">
        <f t="shared" si="2"/>
        <v>0</v>
      </c>
    </row>
    <row r="48" spans="1:14" ht="25.5">
      <c r="A48" s="20">
        <v>46</v>
      </c>
      <c r="B48" s="45" t="s">
        <v>103</v>
      </c>
      <c r="C48" s="46" t="s">
        <v>104</v>
      </c>
      <c r="D48" s="10"/>
      <c r="E48" s="10"/>
      <c r="F48" s="15" t="s">
        <v>23</v>
      </c>
      <c r="G48" s="44"/>
      <c r="H48" s="11"/>
      <c r="I48" s="58">
        <v>3</v>
      </c>
      <c r="J48" s="24">
        <f t="shared" si="0"/>
        <v>0</v>
      </c>
      <c r="K48" s="34"/>
      <c r="L48" s="25">
        <f t="shared" si="1"/>
        <v>0</v>
      </c>
      <c r="M48" s="25">
        <f t="shared" si="3"/>
        <v>0</v>
      </c>
      <c r="N48" s="25">
        <f t="shared" si="2"/>
        <v>0</v>
      </c>
    </row>
    <row r="49" spans="1:14" ht="25.5">
      <c r="A49" s="20">
        <v>47</v>
      </c>
      <c r="B49" s="45" t="s">
        <v>105</v>
      </c>
      <c r="C49" s="46" t="s">
        <v>106</v>
      </c>
      <c r="D49" s="10"/>
      <c r="E49" s="10"/>
      <c r="F49" s="15" t="s">
        <v>23</v>
      </c>
      <c r="G49" s="44"/>
      <c r="H49" s="11"/>
      <c r="I49" s="58">
        <v>1</v>
      </c>
      <c r="J49" s="24">
        <f t="shared" si="0"/>
        <v>0</v>
      </c>
      <c r="K49" s="34"/>
      <c r="L49" s="25">
        <f t="shared" si="1"/>
        <v>0</v>
      </c>
      <c r="M49" s="25">
        <f t="shared" si="3"/>
        <v>0</v>
      </c>
      <c r="N49" s="25">
        <f t="shared" si="2"/>
        <v>0</v>
      </c>
    </row>
    <row r="50" spans="1:14" ht="25.5">
      <c r="A50" s="20">
        <v>48</v>
      </c>
      <c r="B50" s="45" t="s">
        <v>107</v>
      </c>
      <c r="C50" s="46" t="s">
        <v>108</v>
      </c>
      <c r="D50" s="10"/>
      <c r="E50" s="10"/>
      <c r="F50" s="15" t="s">
        <v>23</v>
      </c>
      <c r="G50" s="44"/>
      <c r="H50" s="11"/>
      <c r="I50" s="58">
        <v>1</v>
      </c>
      <c r="J50" s="24">
        <f t="shared" si="0"/>
        <v>0</v>
      </c>
      <c r="K50" s="34"/>
      <c r="L50" s="25">
        <f t="shared" si="1"/>
        <v>0</v>
      </c>
      <c r="M50" s="25">
        <f t="shared" si="3"/>
        <v>0</v>
      </c>
      <c r="N50" s="25">
        <f t="shared" si="2"/>
        <v>0</v>
      </c>
    </row>
    <row r="51" spans="1:14" ht="25.5">
      <c r="A51" s="20">
        <v>49</v>
      </c>
      <c r="B51" s="45" t="s">
        <v>109</v>
      </c>
      <c r="C51" s="46" t="s">
        <v>83</v>
      </c>
      <c r="D51" s="10"/>
      <c r="E51" s="10"/>
      <c r="F51" s="15" t="s">
        <v>23</v>
      </c>
      <c r="G51" s="44"/>
      <c r="H51" s="11"/>
      <c r="I51" s="58">
        <v>1</v>
      </c>
      <c r="J51" s="24">
        <f t="shared" si="0"/>
        <v>0</v>
      </c>
      <c r="K51" s="34"/>
      <c r="L51" s="25">
        <f t="shared" si="1"/>
        <v>0</v>
      </c>
      <c r="M51" s="25">
        <f t="shared" si="3"/>
        <v>0</v>
      </c>
      <c r="N51" s="25">
        <f t="shared" si="2"/>
        <v>0</v>
      </c>
    </row>
    <row r="52" spans="1:14" ht="51">
      <c r="A52" s="20">
        <v>50</v>
      </c>
      <c r="B52" s="45" t="s">
        <v>110</v>
      </c>
      <c r="C52" s="46" t="s">
        <v>111</v>
      </c>
      <c r="D52" s="10"/>
      <c r="E52" s="10"/>
      <c r="F52" s="15" t="s">
        <v>23</v>
      </c>
      <c r="G52" s="44"/>
      <c r="H52" s="11"/>
      <c r="I52" s="58">
        <v>3</v>
      </c>
      <c r="J52" s="24">
        <f t="shared" si="0"/>
        <v>0</v>
      </c>
      <c r="K52" s="34"/>
      <c r="L52" s="25">
        <f t="shared" si="1"/>
        <v>0</v>
      </c>
      <c r="M52" s="25">
        <f t="shared" si="3"/>
        <v>0</v>
      </c>
      <c r="N52" s="25">
        <f t="shared" si="2"/>
        <v>0</v>
      </c>
    </row>
    <row r="53" spans="1:14" ht="25.5">
      <c r="A53" s="20">
        <v>51</v>
      </c>
      <c r="B53" s="45" t="s">
        <v>112</v>
      </c>
      <c r="C53" s="46" t="s">
        <v>77</v>
      </c>
      <c r="D53" s="10"/>
      <c r="E53" s="10"/>
      <c r="F53" s="15" t="s">
        <v>23</v>
      </c>
      <c r="G53" s="44"/>
      <c r="H53" s="11"/>
      <c r="I53" s="58">
        <v>1</v>
      </c>
      <c r="J53" s="24">
        <f t="shared" si="0"/>
        <v>0</v>
      </c>
      <c r="K53" s="34"/>
      <c r="L53" s="25">
        <f t="shared" si="1"/>
        <v>0</v>
      </c>
      <c r="M53" s="25">
        <f t="shared" si="3"/>
        <v>0</v>
      </c>
      <c r="N53" s="25">
        <f t="shared" si="2"/>
        <v>0</v>
      </c>
    </row>
    <row r="54" spans="1:14">
      <c r="A54" s="20">
        <v>52</v>
      </c>
      <c r="B54" s="45" t="s">
        <v>113</v>
      </c>
      <c r="C54" s="46" t="s">
        <v>83</v>
      </c>
      <c r="D54" s="10"/>
      <c r="E54" s="10"/>
      <c r="F54" s="15" t="s">
        <v>23</v>
      </c>
      <c r="G54" s="44"/>
      <c r="H54" s="11"/>
      <c r="I54" s="58">
        <v>1</v>
      </c>
      <c r="J54" s="24">
        <f t="shared" si="0"/>
        <v>0</v>
      </c>
      <c r="K54" s="34"/>
      <c r="L54" s="25">
        <f t="shared" si="1"/>
        <v>0</v>
      </c>
      <c r="M54" s="25">
        <f t="shared" si="3"/>
        <v>0</v>
      </c>
      <c r="N54" s="25">
        <f t="shared" si="2"/>
        <v>0</v>
      </c>
    </row>
    <row r="55" spans="1:14">
      <c r="A55" s="20">
        <v>53</v>
      </c>
      <c r="B55" s="45" t="s">
        <v>114</v>
      </c>
      <c r="C55" s="46" t="s">
        <v>115</v>
      </c>
      <c r="D55" s="10"/>
      <c r="E55" s="10"/>
      <c r="F55" s="15" t="s">
        <v>23</v>
      </c>
      <c r="G55" s="44"/>
      <c r="H55" s="11"/>
      <c r="I55" s="58">
        <v>1</v>
      </c>
      <c r="J55" s="24">
        <f t="shared" si="0"/>
        <v>0</v>
      </c>
      <c r="K55" s="34"/>
      <c r="L55" s="25">
        <f t="shared" si="1"/>
        <v>0</v>
      </c>
      <c r="M55" s="25">
        <f t="shared" si="3"/>
        <v>0</v>
      </c>
      <c r="N55" s="25">
        <f t="shared" si="2"/>
        <v>0</v>
      </c>
    </row>
    <row r="56" spans="1:14" ht="25.5">
      <c r="A56" s="20">
        <v>54</v>
      </c>
      <c r="B56" s="48" t="s">
        <v>116</v>
      </c>
      <c r="C56" s="46" t="s">
        <v>117</v>
      </c>
      <c r="D56" s="10"/>
      <c r="E56" s="10"/>
      <c r="F56" s="15" t="s">
        <v>23</v>
      </c>
      <c r="G56" s="44"/>
      <c r="H56" s="11"/>
      <c r="I56" s="58">
        <v>1</v>
      </c>
      <c r="J56" s="24">
        <f t="shared" si="0"/>
        <v>0</v>
      </c>
      <c r="K56" s="34"/>
      <c r="L56" s="25">
        <f t="shared" si="1"/>
        <v>0</v>
      </c>
      <c r="M56" s="25">
        <f t="shared" si="3"/>
        <v>0</v>
      </c>
      <c r="N56" s="25">
        <f t="shared" si="2"/>
        <v>0</v>
      </c>
    </row>
    <row r="57" spans="1:14" ht="25.5">
      <c r="A57" s="20">
        <v>55</v>
      </c>
      <c r="B57" s="45" t="s">
        <v>118</v>
      </c>
      <c r="C57" s="46" t="s">
        <v>119</v>
      </c>
      <c r="D57" s="10"/>
      <c r="E57" s="10"/>
      <c r="F57" s="15" t="s">
        <v>23</v>
      </c>
      <c r="G57" s="44"/>
      <c r="H57" s="11"/>
      <c r="I57" s="58">
        <v>30</v>
      </c>
      <c r="J57" s="24">
        <f t="shared" si="0"/>
        <v>0</v>
      </c>
      <c r="K57" s="34"/>
      <c r="L57" s="25">
        <f t="shared" si="1"/>
        <v>0</v>
      </c>
      <c r="M57" s="25">
        <f t="shared" si="3"/>
        <v>0</v>
      </c>
      <c r="N57" s="25">
        <f t="shared" si="2"/>
        <v>0</v>
      </c>
    </row>
    <row r="58" spans="1:14" ht="51">
      <c r="A58" s="20">
        <v>56</v>
      </c>
      <c r="B58" s="45" t="s">
        <v>120</v>
      </c>
      <c r="C58" s="46" t="s">
        <v>121</v>
      </c>
      <c r="D58" s="10"/>
      <c r="E58" s="10"/>
      <c r="F58" s="15" t="s">
        <v>23</v>
      </c>
      <c r="G58" s="44"/>
      <c r="H58" s="14"/>
      <c r="I58" s="58">
        <v>4</v>
      </c>
      <c r="J58" s="24">
        <f t="shared" si="0"/>
        <v>0</v>
      </c>
      <c r="K58" s="34"/>
      <c r="L58" s="25">
        <f t="shared" si="1"/>
        <v>0</v>
      </c>
      <c r="M58" s="25">
        <f t="shared" si="3"/>
        <v>0</v>
      </c>
      <c r="N58" s="25">
        <f t="shared" si="2"/>
        <v>0</v>
      </c>
    </row>
    <row r="59" spans="1:14" ht="51">
      <c r="A59" s="20">
        <v>57</v>
      </c>
      <c r="B59" s="45" t="s">
        <v>122</v>
      </c>
      <c r="C59" s="46" t="s">
        <v>123</v>
      </c>
      <c r="D59" s="10"/>
      <c r="E59" s="10"/>
      <c r="F59" s="15" t="s">
        <v>23</v>
      </c>
      <c r="G59" s="44"/>
      <c r="H59" s="11"/>
      <c r="I59" s="58">
        <v>4</v>
      </c>
      <c r="J59" s="24">
        <f t="shared" si="0"/>
        <v>0</v>
      </c>
      <c r="K59" s="34"/>
      <c r="L59" s="25">
        <f t="shared" si="1"/>
        <v>0</v>
      </c>
      <c r="M59" s="25">
        <f t="shared" si="3"/>
        <v>0</v>
      </c>
      <c r="N59" s="25">
        <f t="shared" si="2"/>
        <v>0</v>
      </c>
    </row>
    <row r="60" spans="1:14" ht="51">
      <c r="A60" s="20">
        <v>58</v>
      </c>
      <c r="B60" s="45" t="s">
        <v>124</v>
      </c>
      <c r="C60" s="46" t="s">
        <v>125</v>
      </c>
      <c r="D60" s="10"/>
      <c r="E60" s="10"/>
      <c r="F60" s="15" t="s">
        <v>23</v>
      </c>
      <c r="G60" s="44"/>
      <c r="H60" s="11"/>
      <c r="I60" s="58">
        <v>2</v>
      </c>
      <c r="J60" s="24">
        <f t="shared" si="0"/>
        <v>0</v>
      </c>
      <c r="K60" s="34"/>
      <c r="L60" s="25">
        <f t="shared" si="1"/>
        <v>0</v>
      </c>
      <c r="M60" s="25">
        <f t="shared" si="3"/>
        <v>0</v>
      </c>
      <c r="N60" s="25">
        <f t="shared" si="2"/>
        <v>0</v>
      </c>
    </row>
    <row r="61" spans="1:14" ht="51">
      <c r="A61" s="20">
        <v>59</v>
      </c>
      <c r="B61" s="45" t="s">
        <v>126</v>
      </c>
      <c r="C61" s="46" t="s">
        <v>127</v>
      </c>
      <c r="D61" s="10"/>
      <c r="E61" s="10"/>
      <c r="F61" s="15" t="s">
        <v>23</v>
      </c>
      <c r="G61" s="44"/>
      <c r="H61" s="11"/>
      <c r="I61" s="58">
        <v>3</v>
      </c>
      <c r="J61" s="24">
        <f t="shared" si="0"/>
        <v>0</v>
      </c>
      <c r="K61" s="34"/>
      <c r="L61" s="25">
        <f t="shared" si="1"/>
        <v>0</v>
      </c>
      <c r="M61" s="25">
        <f t="shared" si="3"/>
        <v>0</v>
      </c>
      <c r="N61" s="25">
        <f t="shared" si="2"/>
        <v>0</v>
      </c>
    </row>
    <row r="62" spans="1:14" ht="25.5">
      <c r="A62" s="20">
        <v>60</v>
      </c>
      <c r="B62" s="45" t="s">
        <v>128</v>
      </c>
      <c r="C62" s="46" t="s">
        <v>75</v>
      </c>
      <c r="D62" s="10"/>
      <c r="E62" s="10"/>
      <c r="F62" s="15" t="s">
        <v>23</v>
      </c>
      <c r="G62" s="44"/>
      <c r="H62" s="11"/>
      <c r="I62" s="58">
        <v>1</v>
      </c>
      <c r="J62" s="24">
        <f t="shared" si="0"/>
        <v>0</v>
      </c>
      <c r="K62" s="34"/>
      <c r="L62" s="25">
        <f t="shared" si="1"/>
        <v>0</v>
      </c>
      <c r="M62" s="25">
        <f t="shared" si="3"/>
        <v>0</v>
      </c>
      <c r="N62" s="25">
        <f t="shared" si="2"/>
        <v>0</v>
      </c>
    </row>
    <row r="63" spans="1:14" ht="25.5">
      <c r="A63" s="20">
        <v>61</v>
      </c>
      <c r="B63" s="50" t="s">
        <v>129</v>
      </c>
      <c r="C63" s="46" t="s">
        <v>130</v>
      </c>
      <c r="D63" s="10"/>
      <c r="E63" s="10"/>
      <c r="F63" s="15" t="s">
        <v>23</v>
      </c>
      <c r="G63" s="44"/>
      <c r="H63" s="11"/>
      <c r="I63" s="58">
        <v>15</v>
      </c>
      <c r="J63" s="24">
        <f t="shared" si="0"/>
        <v>0</v>
      </c>
      <c r="K63" s="34"/>
      <c r="L63" s="25">
        <f t="shared" si="1"/>
        <v>0</v>
      </c>
      <c r="M63" s="25">
        <f t="shared" si="3"/>
        <v>0</v>
      </c>
      <c r="N63" s="25">
        <f t="shared" si="2"/>
        <v>0</v>
      </c>
    </row>
    <row r="64" spans="1:14" ht="51">
      <c r="A64" s="20">
        <v>62</v>
      </c>
      <c r="B64" s="51" t="s">
        <v>131</v>
      </c>
      <c r="C64" s="46" t="s">
        <v>132</v>
      </c>
      <c r="D64" s="10"/>
      <c r="E64" s="10"/>
      <c r="F64" s="15" t="s">
        <v>23</v>
      </c>
      <c r="G64" s="44"/>
      <c r="H64" s="11"/>
      <c r="I64" s="58">
        <v>1</v>
      </c>
      <c r="J64" s="24">
        <f t="shared" si="0"/>
        <v>0</v>
      </c>
      <c r="K64" s="34"/>
      <c r="L64" s="25">
        <f t="shared" si="1"/>
        <v>0</v>
      </c>
      <c r="M64" s="25">
        <f t="shared" si="3"/>
        <v>0</v>
      </c>
      <c r="N64" s="25">
        <f t="shared" si="2"/>
        <v>0</v>
      </c>
    </row>
    <row r="65" spans="1:14" ht="25.5">
      <c r="A65" s="20">
        <v>63</v>
      </c>
      <c r="B65" s="50" t="s">
        <v>133</v>
      </c>
      <c r="C65" s="46" t="s">
        <v>134</v>
      </c>
      <c r="D65" s="10"/>
      <c r="E65" s="10"/>
      <c r="F65" s="15" t="s">
        <v>23</v>
      </c>
      <c r="G65" s="44"/>
      <c r="H65" s="11"/>
      <c r="I65" s="58">
        <v>45</v>
      </c>
      <c r="J65" s="24">
        <f t="shared" si="0"/>
        <v>0</v>
      </c>
      <c r="K65" s="34"/>
      <c r="L65" s="25">
        <f t="shared" si="1"/>
        <v>0</v>
      </c>
      <c r="M65" s="25">
        <f t="shared" si="3"/>
        <v>0</v>
      </c>
      <c r="N65" s="25">
        <f t="shared" si="2"/>
        <v>0</v>
      </c>
    </row>
    <row r="66" spans="1:14" ht="25.5">
      <c r="A66" s="20">
        <v>64</v>
      </c>
      <c r="B66" s="50" t="s">
        <v>135</v>
      </c>
      <c r="C66" s="46" t="s">
        <v>136</v>
      </c>
      <c r="D66" s="10"/>
      <c r="E66" s="10"/>
      <c r="F66" s="15" t="s">
        <v>23</v>
      </c>
      <c r="G66" s="44"/>
      <c r="H66" s="11"/>
      <c r="I66" s="58">
        <v>90</v>
      </c>
      <c r="J66" s="24">
        <f t="shared" si="0"/>
        <v>0</v>
      </c>
      <c r="K66" s="34"/>
      <c r="L66" s="25">
        <f t="shared" si="1"/>
        <v>0</v>
      </c>
      <c r="M66" s="25">
        <f t="shared" si="3"/>
        <v>0</v>
      </c>
      <c r="N66" s="25">
        <f t="shared" si="2"/>
        <v>0</v>
      </c>
    </row>
    <row r="67" spans="1:14" ht="25.5">
      <c r="A67" s="20">
        <v>65</v>
      </c>
      <c r="B67" s="50" t="s">
        <v>137</v>
      </c>
      <c r="C67" s="48" t="s">
        <v>138</v>
      </c>
      <c r="D67" s="10"/>
      <c r="E67" s="10"/>
      <c r="F67" s="15" t="s">
        <v>23</v>
      </c>
      <c r="G67" s="44"/>
      <c r="H67" s="11"/>
      <c r="I67" s="58">
        <v>1</v>
      </c>
      <c r="J67" s="24">
        <f t="shared" si="0"/>
        <v>0</v>
      </c>
      <c r="K67" s="34"/>
      <c r="L67" s="25">
        <f t="shared" si="1"/>
        <v>0</v>
      </c>
      <c r="M67" s="25">
        <f t="shared" si="3"/>
        <v>0</v>
      </c>
      <c r="N67" s="25">
        <f t="shared" si="2"/>
        <v>0</v>
      </c>
    </row>
    <row r="68" spans="1:14" ht="25.5">
      <c r="A68" s="20">
        <v>66</v>
      </c>
      <c r="B68" s="50" t="s">
        <v>139</v>
      </c>
      <c r="C68" s="48" t="s">
        <v>140</v>
      </c>
      <c r="D68" s="10"/>
      <c r="E68" s="10"/>
      <c r="F68" s="15" t="s">
        <v>23</v>
      </c>
      <c r="G68" s="44"/>
      <c r="H68" s="11"/>
      <c r="I68" s="58">
        <v>1</v>
      </c>
      <c r="J68" s="24">
        <f t="shared" ref="J68:J107" si="4">ROUND(G68*I68,2)</f>
        <v>0</v>
      </c>
      <c r="K68" s="34"/>
      <c r="L68" s="25">
        <f t="shared" ref="L68:L107" si="5">ROUND(J68*K68,2)</f>
        <v>0</v>
      </c>
      <c r="M68" s="25">
        <f t="shared" si="3"/>
        <v>0</v>
      </c>
      <c r="N68" s="25">
        <f t="shared" ref="N68:N107" si="6">ROUND(J68+L68,2)</f>
        <v>0</v>
      </c>
    </row>
    <row r="69" spans="1:14" ht="25.5">
      <c r="A69" s="20">
        <v>67</v>
      </c>
      <c r="B69" s="50" t="s">
        <v>141</v>
      </c>
      <c r="C69" s="48" t="s">
        <v>142</v>
      </c>
      <c r="D69" s="10"/>
      <c r="E69" s="10"/>
      <c r="F69" s="15" t="s">
        <v>23</v>
      </c>
      <c r="G69" s="44"/>
      <c r="H69" s="11"/>
      <c r="I69" s="58">
        <v>1</v>
      </c>
      <c r="J69" s="24">
        <f t="shared" si="4"/>
        <v>0</v>
      </c>
      <c r="K69" s="34"/>
      <c r="L69" s="25">
        <f t="shared" si="5"/>
        <v>0</v>
      </c>
      <c r="M69" s="25">
        <f t="shared" ref="M69:M107" si="7">ROUND(G69*(K69+1),2)</f>
        <v>0</v>
      </c>
      <c r="N69" s="25">
        <f t="shared" si="6"/>
        <v>0</v>
      </c>
    </row>
    <row r="70" spans="1:14" ht="25.5">
      <c r="A70" s="20">
        <v>68</v>
      </c>
      <c r="B70" s="50" t="s">
        <v>143</v>
      </c>
      <c r="C70" s="48" t="s">
        <v>144</v>
      </c>
      <c r="D70" s="10"/>
      <c r="E70" s="10"/>
      <c r="F70" s="15" t="s">
        <v>23</v>
      </c>
      <c r="G70" s="44"/>
      <c r="H70" s="11"/>
      <c r="I70" s="58">
        <v>1</v>
      </c>
      <c r="J70" s="24">
        <f t="shared" si="4"/>
        <v>0</v>
      </c>
      <c r="K70" s="34"/>
      <c r="L70" s="25">
        <f t="shared" si="5"/>
        <v>0</v>
      </c>
      <c r="M70" s="25">
        <f t="shared" si="7"/>
        <v>0</v>
      </c>
      <c r="N70" s="25">
        <f t="shared" si="6"/>
        <v>0</v>
      </c>
    </row>
    <row r="71" spans="1:14" ht="25.5">
      <c r="A71" s="20">
        <v>69</v>
      </c>
      <c r="B71" s="50" t="s">
        <v>145</v>
      </c>
      <c r="C71" s="48" t="s">
        <v>146</v>
      </c>
      <c r="D71" s="10"/>
      <c r="E71" s="10"/>
      <c r="F71" s="15" t="s">
        <v>23</v>
      </c>
      <c r="G71" s="44"/>
      <c r="H71" s="11"/>
      <c r="I71" s="58">
        <v>7</v>
      </c>
      <c r="J71" s="24">
        <f t="shared" si="4"/>
        <v>0</v>
      </c>
      <c r="K71" s="34"/>
      <c r="L71" s="25">
        <f t="shared" si="5"/>
        <v>0</v>
      </c>
      <c r="M71" s="25">
        <f t="shared" si="7"/>
        <v>0</v>
      </c>
      <c r="N71" s="25">
        <f t="shared" si="6"/>
        <v>0</v>
      </c>
    </row>
    <row r="72" spans="1:14" ht="25.5">
      <c r="A72" s="20">
        <v>70</v>
      </c>
      <c r="B72" s="50" t="s">
        <v>147</v>
      </c>
      <c r="C72" s="48" t="s">
        <v>148</v>
      </c>
      <c r="D72" s="10"/>
      <c r="E72" s="10"/>
      <c r="F72" s="15" t="s">
        <v>23</v>
      </c>
      <c r="G72" s="44"/>
      <c r="H72" s="11"/>
      <c r="I72" s="58">
        <v>1</v>
      </c>
      <c r="J72" s="24">
        <f t="shared" si="4"/>
        <v>0</v>
      </c>
      <c r="K72" s="34"/>
      <c r="L72" s="25">
        <f t="shared" si="5"/>
        <v>0</v>
      </c>
      <c r="M72" s="25">
        <f t="shared" si="7"/>
        <v>0</v>
      </c>
      <c r="N72" s="25">
        <f t="shared" si="6"/>
        <v>0</v>
      </c>
    </row>
    <row r="73" spans="1:14" ht="25.5">
      <c r="A73" s="20">
        <v>71</v>
      </c>
      <c r="B73" s="50" t="s">
        <v>149</v>
      </c>
      <c r="C73" s="48" t="s">
        <v>150</v>
      </c>
      <c r="D73" s="10"/>
      <c r="E73" s="10"/>
      <c r="F73" s="15" t="s">
        <v>23</v>
      </c>
      <c r="G73" s="44"/>
      <c r="H73" s="11"/>
      <c r="I73" s="58">
        <v>1</v>
      </c>
      <c r="J73" s="24">
        <f t="shared" si="4"/>
        <v>0</v>
      </c>
      <c r="K73" s="34"/>
      <c r="L73" s="25">
        <f t="shared" si="5"/>
        <v>0</v>
      </c>
      <c r="M73" s="25">
        <f t="shared" si="7"/>
        <v>0</v>
      </c>
      <c r="N73" s="25">
        <f t="shared" si="6"/>
        <v>0</v>
      </c>
    </row>
    <row r="74" spans="1:14" ht="25.5">
      <c r="A74" s="20">
        <v>72</v>
      </c>
      <c r="B74" s="50" t="s">
        <v>151</v>
      </c>
      <c r="C74" s="48" t="s">
        <v>152</v>
      </c>
      <c r="D74" s="10"/>
      <c r="E74" s="10"/>
      <c r="F74" s="15" t="s">
        <v>23</v>
      </c>
      <c r="G74" s="44"/>
      <c r="H74" s="11"/>
      <c r="I74" s="58">
        <v>1</v>
      </c>
      <c r="J74" s="24">
        <f t="shared" si="4"/>
        <v>0</v>
      </c>
      <c r="K74" s="34"/>
      <c r="L74" s="25">
        <f t="shared" si="5"/>
        <v>0</v>
      </c>
      <c r="M74" s="25">
        <f t="shared" si="7"/>
        <v>0</v>
      </c>
      <c r="N74" s="25">
        <f t="shared" si="6"/>
        <v>0</v>
      </c>
    </row>
    <row r="75" spans="1:14" ht="25.5">
      <c r="A75" s="20">
        <v>73</v>
      </c>
      <c r="B75" s="50" t="s">
        <v>153</v>
      </c>
      <c r="C75" s="48" t="s">
        <v>154</v>
      </c>
      <c r="D75" s="10"/>
      <c r="E75" s="10"/>
      <c r="F75" s="15" t="s">
        <v>23</v>
      </c>
      <c r="G75" s="44"/>
      <c r="H75" s="11"/>
      <c r="I75" s="58">
        <v>1</v>
      </c>
      <c r="J75" s="24">
        <f t="shared" si="4"/>
        <v>0</v>
      </c>
      <c r="K75" s="34"/>
      <c r="L75" s="25">
        <f t="shared" si="5"/>
        <v>0</v>
      </c>
      <c r="M75" s="25">
        <f t="shared" si="7"/>
        <v>0</v>
      </c>
      <c r="N75" s="25">
        <f t="shared" si="6"/>
        <v>0</v>
      </c>
    </row>
    <row r="76" spans="1:14" ht="25.5">
      <c r="A76" s="20">
        <v>74</v>
      </c>
      <c r="B76" s="50" t="s">
        <v>155</v>
      </c>
      <c r="C76" s="48" t="s">
        <v>156</v>
      </c>
      <c r="D76" s="10"/>
      <c r="E76" s="10"/>
      <c r="F76" s="15" t="s">
        <v>23</v>
      </c>
      <c r="G76" s="44"/>
      <c r="H76" s="11"/>
      <c r="I76" s="58">
        <v>1</v>
      </c>
      <c r="J76" s="24">
        <f t="shared" si="4"/>
        <v>0</v>
      </c>
      <c r="K76" s="34"/>
      <c r="L76" s="25">
        <f t="shared" si="5"/>
        <v>0</v>
      </c>
      <c r="M76" s="25">
        <f t="shared" si="7"/>
        <v>0</v>
      </c>
      <c r="N76" s="25">
        <f t="shared" si="6"/>
        <v>0</v>
      </c>
    </row>
    <row r="77" spans="1:14" ht="25.5">
      <c r="A77" s="20">
        <v>75</v>
      </c>
      <c r="B77" s="50" t="s">
        <v>157</v>
      </c>
      <c r="C77" s="48" t="s">
        <v>158</v>
      </c>
      <c r="D77" s="10"/>
      <c r="E77" s="10"/>
      <c r="F77" s="15" t="s">
        <v>23</v>
      </c>
      <c r="G77" s="44"/>
      <c r="H77" s="11"/>
      <c r="I77" s="58">
        <v>1</v>
      </c>
      <c r="J77" s="24">
        <f t="shared" si="4"/>
        <v>0</v>
      </c>
      <c r="K77" s="34"/>
      <c r="L77" s="25">
        <f t="shared" si="5"/>
        <v>0</v>
      </c>
      <c r="M77" s="25">
        <f t="shared" si="7"/>
        <v>0</v>
      </c>
      <c r="N77" s="25">
        <f t="shared" si="6"/>
        <v>0</v>
      </c>
    </row>
    <row r="78" spans="1:14" ht="25.5">
      <c r="A78" s="20">
        <v>76</v>
      </c>
      <c r="B78" s="50" t="s">
        <v>159</v>
      </c>
      <c r="C78" s="48" t="s">
        <v>160</v>
      </c>
      <c r="D78" s="10"/>
      <c r="E78" s="10"/>
      <c r="F78" s="15" t="s">
        <v>23</v>
      </c>
      <c r="G78" s="44"/>
      <c r="H78" s="11"/>
      <c r="I78" s="58">
        <v>1</v>
      </c>
      <c r="J78" s="24">
        <f t="shared" si="4"/>
        <v>0</v>
      </c>
      <c r="K78" s="34"/>
      <c r="L78" s="25">
        <f t="shared" si="5"/>
        <v>0</v>
      </c>
      <c r="M78" s="25">
        <f t="shared" si="7"/>
        <v>0</v>
      </c>
      <c r="N78" s="25">
        <f t="shared" si="6"/>
        <v>0</v>
      </c>
    </row>
    <row r="79" spans="1:14" ht="38.25">
      <c r="A79" s="20">
        <v>77</v>
      </c>
      <c r="B79" s="50" t="s">
        <v>161</v>
      </c>
      <c r="C79" s="48" t="s">
        <v>162</v>
      </c>
      <c r="D79" s="10"/>
      <c r="E79" s="10"/>
      <c r="F79" s="15" t="s">
        <v>23</v>
      </c>
      <c r="G79" s="44"/>
      <c r="H79" s="11"/>
      <c r="I79" s="58">
        <v>1</v>
      </c>
      <c r="J79" s="24">
        <f t="shared" si="4"/>
        <v>0</v>
      </c>
      <c r="K79" s="34"/>
      <c r="L79" s="25">
        <f t="shared" si="5"/>
        <v>0</v>
      </c>
      <c r="M79" s="25">
        <f t="shared" si="7"/>
        <v>0</v>
      </c>
      <c r="N79" s="25">
        <f t="shared" si="6"/>
        <v>0</v>
      </c>
    </row>
    <row r="80" spans="1:14" ht="25.5">
      <c r="A80" s="20">
        <v>78</v>
      </c>
      <c r="B80" s="52" t="s">
        <v>163</v>
      </c>
      <c r="C80" s="53" t="s">
        <v>164</v>
      </c>
      <c r="D80" s="10"/>
      <c r="E80" s="10"/>
      <c r="F80" s="15" t="s">
        <v>23</v>
      </c>
      <c r="G80" s="44"/>
      <c r="H80" s="11"/>
      <c r="I80" s="53">
        <v>7</v>
      </c>
      <c r="J80" s="24">
        <f t="shared" si="4"/>
        <v>0</v>
      </c>
      <c r="K80" s="34"/>
      <c r="L80" s="25">
        <f t="shared" si="5"/>
        <v>0</v>
      </c>
      <c r="M80" s="25">
        <f t="shared" si="7"/>
        <v>0</v>
      </c>
      <c r="N80" s="25">
        <f t="shared" si="6"/>
        <v>0</v>
      </c>
    </row>
    <row r="81" spans="1:14" ht="25.5">
      <c r="A81" s="20">
        <v>79</v>
      </c>
      <c r="B81" s="52" t="s">
        <v>165</v>
      </c>
      <c r="C81" s="53" t="s">
        <v>166</v>
      </c>
      <c r="D81" s="10"/>
      <c r="E81" s="10"/>
      <c r="F81" s="15" t="s">
        <v>23</v>
      </c>
      <c r="G81" s="44"/>
      <c r="H81" s="11"/>
      <c r="I81" s="58">
        <v>3</v>
      </c>
      <c r="J81" s="24">
        <f t="shared" si="4"/>
        <v>0</v>
      </c>
      <c r="K81" s="34"/>
      <c r="L81" s="25">
        <f t="shared" si="5"/>
        <v>0</v>
      </c>
      <c r="M81" s="25">
        <f t="shared" si="7"/>
        <v>0</v>
      </c>
      <c r="N81" s="25">
        <f t="shared" si="6"/>
        <v>0</v>
      </c>
    </row>
    <row r="82" spans="1:14" ht="25.5">
      <c r="A82" s="20">
        <v>80</v>
      </c>
      <c r="B82" s="52" t="s">
        <v>167</v>
      </c>
      <c r="C82" s="53" t="s">
        <v>166</v>
      </c>
      <c r="D82" s="10"/>
      <c r="E82" s="10"/>
      <c r="F82" s="15" t="s">
        <v>23</v>
      </c>
      <c r="G82" s="44"/>
      <c r="H82" s="11"/>
      <c r="I82" s="58">
        <v>3</v>
      </c>
      <c r="J82" s="24">
        <f t="shared" si="4"/>
        <v>0</v>
      </c>
      <c r="K82" s="34"/>
      <c r="L82" s="25">
        <f t="shared" si="5"/>
        <v>0</v>
      </c>
      <c r="M82" s="25">
        <f t="shared" si="7"/>
        <v>0</v>
      </c>
      <c r="N82" s="25">
        <f t="shared" si="6"/>
        <v>0</v>
      </c>
    </row>
    <row r="83" spans="1:14" ht="25.5">
      <c r="A83" s="20">
        <v>81</v>
      </c>
      <c r="B83" s="52" t="s">
        <v>168</v>
      </c>
      <c r="C83" s="53" t="s">
        <v>166</v>
      </c>
      <c r="D83" s="10"/>
      <c r="E83" s="10"/>
      <c r="F83" s="15" t="s">
        <v>23</v>
      </c>
      <c r="G83" s="44"/>
      <c r="H83" s="11"/>
      <c r="I83" s="58">
        <v>3</v>
      </c>
      <c r="J83" s="24">
        <f t="shared" si="4"/>
        <v>0</v>
      </c>
      <c r="K83" s="34"/>
      <c r="L83" s="25">
        <f t="shared" si="5"/>
        <v>0</v>
      </c>
      <c r="M83" s="25">
        <f t="shared" si="7"/>
        <v>0</v>
      </c>
      <c r="N83" s="25">
        <f t="shared" si="6"/>
        <v>0</v>
      </c>
    </row>
    <row r="84" spans="1:14" ht="25.5">
      <c r="A84" s="20">
        <v>82</v>
      </c>
      <c r="B84" s="54" t="s">
        <v>169</v>
      </c>
      <c r="C84" s="53" t="s">
        <v>170</v>
      </c>
      <c r="D84" s="10"/>
      <c r="E84" s="10"/>
      <c r="F84" s="15" t="s">
        <v>23</v>
      </c>
      <c r="G84" s="44"/>
      <c r="H84" s="11"/>
      <c r="I84" s="58">
        <v>15</v>
      </c>
      <c r="J84" s="24">
        <f t="shared" si="4"/>
        <v>0</v>
      </c>
      <c r="K84" s="34"/>
      <c r="L84" s="25">
        <f t="shared" si="5"/>
        <v>0</v>
      </c>
      <c r="M84" s="25">
        <f t="shared" si="7"/>
        <v>0</v>
      </c>
      <c r="N84" s="25">
        <f t="shared" si="6"/>
        <v>0</v>
      </c>
    </row>
    <row r="85" spans="1:14" ht="25.5">
      <c r="A85" s="20">
        <v>83</v>
      </c>
      <c r="B85" s="55" t="s">
        <v>171</v>
      </c>
      <c r="C85" s="53" t="s">
        <v>56</v>
      </c>
      <c r="D85" s="10"/>
      <c r="E85" s="10"/>
      <c r="F85" s="15" t="s">
        <v>23</v>
      </c>
      <c r="G85" s="44"/>
      <c r="H85" s="11"/>
      <c r="I85" s="58">
        <v>3</v>
      </c>
      <c r="J85" s="24">
        <f t="shared" si="4"/>
        <v>0</v>
      </c>
      <c r="K85" s="34"/>
      <c r="L85" s="25">
        <f t="shared" si="5"/>
        <v>0</v>
      </c>
      <c r="M85" s="25">
        <f t="shared" si="7"/>
        <v>0</v>
      </c>
      <c r="N85" s="25">
        <f t="shared" si="6"/>
        <v>0</v>
      </c>
    </row>
    <row r="86" spans="1:14" ht="25.5">
      <c r="A86" s="20">
        <v>84</v>
      </c>
      <c r="B86" s="55" t="s">
        <v>172</v>
      </c>
      <c r="C86" s="53" t="s">
        <v>49</v>
      </c>
      <c r="D86" s="10"/>
      <c r="E86" s="10"/>
      <c r="F86" s="15" t="s">
        <v>23</v>
      </c>
      <c r="G86" s="44"/>
      <c r="H86" s="11"/>
      <c r="I86" s="58">
        <v>70</v>
      </c>
      <c r="J86" s="24">
        <f t="shared" si="4"/>
        <v>0</v>
      </c>
      <c r="K86" s="34"/>
      <c r="L86" s="25">
        <f t="shared" si="5"/>
        <v>0</v>
      </c>
      <c r="M86" s="25">
        <f t="shared" si="7"/>
        <v>0</v>
      </c>
      <c r="N86" s="25">
        <f t="shared" si="6"/>
        <v>0</v>
      </c>
    </row>
    <row r="87" spans="1:14" ht="25.5">
      <c r="A87" s="20">
        <v>85</v>
      </c>
      <c r="B87" s="55" t="s">
        <v>173</v>
      </c>
      <c r="C87" s="53" t="s">
        <v>174</v>
      </c>
      <c r="D87" s="10"/>
      <c r="E87" s="10"/>
      <c r="F87" s="15" t="s">
        <v>23</v>
      </c>
      <c r="G87" s="44"/>
      <c r="H87" s="11"/>
      <c r="I87" s="58">
        <v>1</v>
      </c>
      <c r="J87" s="24">
        <f t="shared" si="4"/>
        <v>0</v>
      </c>
      <c r="K87" s="34"/>
      <c r="L87" s="25">
        <f t="shared" si="5"/>
        <v>0</v>
      </c>
      <c r="M87" s="25">
        <f t="shared" si="7"/>
        <v>0</v>
      </c>
      <c r="N87" s="25">
        <f t="shared" si="6"/>
        <v>0</v>
      </c>
    </row>
    <row r="88" spans="1:14" ht="25.5">
      <c r="A88" s="20">
        <v>86</v>
      </c>
      <c r="B88" s="55" t="s">
        <v>175</v>
      </c>
      <c r="C88" s="53" t="s">
        <v>176</v>
      </c>
      <c r="D88" s="10"/>
      <c r="E88" s="10"/>
      <c r="F88" s="15" t="s">
        <v>23</v>
      </c>
      <c r="G88" s="44"/>
      <c r="H88" s="11"/>
      <c r="I88" s="58">
        <v>2</v>
      </c>
      <c r="J88" s="24">
        <f t="shared" si="4"/>
        <v>0</v>
      </c>
      <c r="K88" s="34"/>
      <c r="L88" s="25">
        <f t="shared" si="5"/>
        <v>0</v>
      </c>
      <c r="M88" s="25">
        <f t="shared" si="7"/>
        <v>0</v>
      </c>
      <c r="N88" s="25">
        <f t="shared" si="6"/>
        <v>0</v>
      </c>
    </row>
    <row r="89" spans="1:14" ht="25.5">
      <c r="A89" s="20">
        <v>87</v>
      </c>
      <c r="B89" s="55" t="s">
        <v>177</v>
      </c>
      <c r="C89" s="53" t="s">
        <v>178</v>
      </c>
      <c r="D89" s="10"/>
      <c r="E89" s="10"/>
      <c r="F89" s="15" t="s">
        <v>23</v>
      </c>
      <c r="G89" s="44"/>
      <c r="H89" s="11"/>
      <c r="I89" s="58">
        <v>4</v>
      </c>
      <c r="J89" s="24">
        <f t="shared" si="4"/>
        <v>0</v>
      </c>
      <c r="K89" s="34"/>
      <c r="L89" s="25">
        <f t="shared" si="5"/>
        <v>0</v>
      </c>
      <c r="M89" s="25">
        <f t="shared" si="7"/>
        <v>0</v>
      </c>
      <c r="N89" s="25">
        <f t="shared" si="6"/>
        <v>0</v>
      </c>
    </row>
    <row r="90" spans="1:14">
      <c r="A90" s="20">
        <v>88</v>
      </c>
      <c r="B90" s="55" t="s">
        <v>179</v>
      </c>
      <c r="C90" s="53" t="s">
        <v>180</v>
      </c>
      <c r="D90" s="10"/>
      <c r="E90" s="10"/>
      <c r="F90" s="15" t="s">
        <v>23</v>
      </c>
      <c r="G90" s="44"/>
      <c r="H90" s="11"/>
      <c r="I90" s="58">
        <v>1</v>
      </c>
      <c r="J90" s="24">
        <f t="shared" si="4"/>
        <v>0</v>
      </c>
      <c r="K90" s="34"/>
      <c r="L90" s="25">
        <f t="shared" si="5"/>
        <v>0</v>
      </c>
      <c r="M90" s="25">
        <f t="shared" si="7"/>
        <v>0</v>
      </c>
      <c r="N90" s="25">
        <f t="shared" si="6"/>
        <v>0</v>
      </c>
    </row>
    <row r="91" spans="1:14" ht="25.5">
      <c r="A91" s="20">
        <v>89</v>
      </c>
      <c r="B91" s="55" t="s">
        <v>181</v>
      </c>
      <c r="C91" s="53" t="s">
        <v>182</v>
      </c>
      <c r="D91" s="10"/>
      <c r="E91" s="10"/>
      <c r="F91" s="15" t="s">
        <v>23</v>
      </c>
      <c r="G91" s="44"/>
      <c r="H91" s="11"/>
      <c r="I91" s="58">
        <v>1</v>
      </c>
      <c r="J91" s="24">
        <f t="shared" si="4"/>
        <v>0</v>
      </c>
      <c r="K91" s="34"/>
      <c r="L91" s="25">
        <f t="shared" si="5"/>
        <v>0</v>
      </c>
      <c r="M91" s="25">
        <f t="shared" si="7"/>
        <v>0</v>
      </c>
      <c r="N91" s="25">
        <f t="shared" si="6"/>
        <v>0</v>
      </c>
    </row>
    <row r="92" spans="1:14" ht="25.5">
      <c r="A92" s="20">
        <v>90</v>
      </c>
      <c r="B92" s="55" t="s">
        <v>183</v>
      </c>
      <c r="C92" s="53" t="s">
        <v>184</v>
      </c>
      <c r="D92" s="10"/>
      <c r="E92" s="10"/>
      <c r="F92" s="15" t="s">
        <v>23</v>
      </c>
      <c r="G92" s="44"/>
      <c r="H92" s="11"/>
      <c r="I92" s="58">
        <v>3</v>
      </c>
      <c r="J92" s="24">
        <f t="shared" si="4"/>
        <v>0</v>
      </c>
      <c r="K92" s="34"/>
      <c r="L92" s="25">
        <f t="shared" si="5"/>
        <v>0</v>
      </c>
      <c r="M92" s="25">
        <f t="shared" si="7"/>
        <v>0</v>
      </c>
      <c r="N92" s="25">
        <f t="shared" si="6"/>
        <v>0</v>
      </c>
    </row>
    <row r="93" spans="1:14" ht="25.5">
      <c r="A93" s="20">
        <v>91</v>
      </c>
      <c r="B93" s="55" t="s">
        <v>185</v>
      </c>
      <c r="C93" s="53" t="s">
        <v>87</v>
      </c>
      <c r="D93" s="10"/>
      <c r="E93" s="10"/>
      <c r="F93" s="15" t="s">
        <v>23</v>
      </c>
      <c r="G93" s="44"/>
      <c r="H93" s="11"/>
      <c r="I93" s="58">
        <v>3</v>
      </c>
      <c r="J93" s="24">
        <f t="shared" si="4"/>
        <v>0</v>
      </c>
      <c r="K93" s="34"/>
      <c r="L93" s="25">
        <f t="shared" si="5"/>
        <v>0</v>
      </c>
      <c r="M93" s="25">
        <f t="shared" si="7"/>
        <v>0</v>
      </c>
      <c r="N93" s="25">
        <f t="shared" si="6"/>
        <v>0</v>
      </c>
    </row>
    <row r="94" spans="1:14" ht="25.5">
      <c r="A94" s="20">
        <v>92</v>
      </c>
      <c r="B94" s="55" t="s">
        <v>186</v>
      </c>
      <c r="C94" s="53" t="s">
        <v>87</v>
      </c>
      <c r="D94" s="10"/>
      <c r="E94" s="10"/>
      <c r="F94" s="15" t="s">
        <v>23</v>
      </c>
      <c r="G94" s="44"/>
      <c r="H94" s="11"/>
      <c r="I94" s="58">
        <v>3</v>
      </c>
      <c r="J94" s="24">
        <f t="shared" si="4"/>
        <v>0</v>
      </c>
      <c r="K94" s="34"/>
      <c r="L94" s="25">
        <f t="shared" si="5"/>
        <v>0</v>
      </c>
      <c r="M94" s="25">
        <f t="shared" si="7"/>
        <v>0</v>
      </c>
      <c r="N94" s="25">
        <f t="shared" si="6"/>
        <v>0</v>
      </c>
    </row>
    <row r="95" spans="1:14" ht="25.5">
      <c r="A95" s="20">
        <v>93</v>
      </c>
      <c r="B95" s="55" t="s">
        <v>187</v>
      </c>
      <c r="C95" s="53" t="s">
        <v>87</v>
      </c>
      <c r="D95" s="10"/>
      <c r="E95" s="10"/>
      <c r="F95" s="15" t="s">
        <v>23</v>
      </c>
      <c r="G95" s="44"/>
      <c r="H95" s="11"/>
      <c r="I95" s="58">
        <v>3</v>
      </c>
      <c r="J95" s="24">
        <f t="shared" si="4"/>
        <v>0</v>
      </c>
      <c r="K95" s="34"/>
      <c r="L95" s="25">
        <f t="shared" si="5"/>
        <v>0</v>
      </c>
      <c r="M95" s="25">
        <f t="shared" si="7"/>
        <v>0</v>
      </c>
      <c r="N95" s="25">
        <f t="shared" si="6"/>
        <v>0</v>
      </c>
    </row>
    <row r="96" spans="1:14" ht="25.5">
      <c r="A96" s="20">
        <v>94</v>
      </c>
      <c r="B96" s="55" t="s">
        <v>188</v>
      </c>
      <c r="C96" s="53" t="s">
        <v>189</v>
      </c>
      <c r="D96" s="10"/>
      <c r="E96" s="10"/>
      <c r="F96" s="15" t="s">
        <v>23</v>
      </c>
      <c r="G96" s="44"/>
      <c r="H96" s="11"/>
      <c r="I96" s="58">
        <v>1</v>
      </c>
      <c r="J96" s="24">
        <f t="shared" si="4"/>
        <v>0</v>
      </c>
      <c r="K96" s="34"/>
      <c r="L96" s="25">
        <f t="shared" si="5"/>
        <v>0</v>
      </c>
      <c r="M96" s="25">
        <f t="shared" si="7"/>
        <v>0</v>
      </c>
      <c r="N96" s="25">
        <f t="shared" si="6"/>
        <v>0</v>
      </c>
    </row>
    <row r="97" spans="1:14" ht="25.5">
      <c r="A97" s="20">
        <v>95</v>
      </c>
      <c r="B97" s="55" t="s">
        <v>190</v>
      </c>
      <c r="C97" s="53" t="s">
        <v>96</v>
      </c>
      <c r="D97" s="10"/>
      <c r="E97" s="10"/>
      <c r="F97" s="15" t="s">
        <v>23</v>
      </c>
      <c r="G97" s="44"/>
      <c r="H97" s="11"/>
      <c r="I97" s="58">
        <v>2</v>
      </c>
      <c r="J97" s="24">
        <f t="shared" si="4"/>
        <v>0</v>
      </c>
      <c r="K97" s="34"/>
      <c r="L97" s="25">
        <f t="shared" si="5"/>
        <v>0</v>
      </c>
      <c r="M97" s="25">
        <f t="shared" si="7"/>
        <v>0</v>
      </c>
      <c r="N97" s="25">
        <f t="shared" si="6"/>
        <v>0</v>
      </c>
    </row>
    <row r="98" spans="1:14" ht="25.5">
      <c r="A98" s="20">
        <v>96</v>
      </c>
      <c r="B98" s="55" t="s">
        <v>191</v>
      </c>
      <c r="C98" s="53" t="s">
        <v>192</v>
      </c>
      <c r="D98" s="10"/>
      <c r="E98" s="10"/>
      <c r="F98" s="15" t="s">
        <v>23</v>
      </c>
      <c r="G98" s="44"/>
      <c r="H98" s="11"/>
      <c r="I98" s="58">
        <v>2</v>
      </c>
      <c r="J98" s="24">
        <f t="shared" si="4"/>
        <v>0</v>
      </c>
      <c r="K98" s="34"/>
      <c r="L98" s="25">
        <f t="shared" si="5"/>
        <v>0</v>
      </c>
      <c r="M98" s="25">
        <f t="shared" si="7"/>
        <v>0</v>
      </c>
      <c r="N98" s="25">
        <f t="shared" si="6"/>
        <v>0</v>
      </c>
    </row>
    <row r="99" spans="1:14" ht="25.5">
      <c r="A99" s="20">
        <v>97</v>
      </c>
      <c r="B99" s="55" t="s">
        <v>193</v>
      </c>
      <c r="C99" s="53" t="s">
        <v>192</v>
      </c>
      <c r="D99" s="10"/>
      <c r="E99" s="10"/>
      <c r="F99" s="15" t="s">
        <v>23</v>
      </c>
      <c r="G99" s="44"/>
      <c r="H99" s="11"/>
      <c r="I99" s="58">
        <v>2</v>
      </c>
      <c r="J99" s="24">
        <f t="shared" si="4"/>
        <v>0</v>
      </c>
      <c r="K99" s="34"/>
      <c r="L99" s="25">
        <f t="shared" si="5"/>
        <v>0</v>
      </c>
      <c r="M99" s="25">
        <f t="shared" si="7"/>
        <v>0</v>
      </c>
      <c r="N99" s="25">
        <f t="shared" si="6"/>
        <v>0</v>
      </c>
    </row>
    <row r="100" spans="1:14" ht="25.5">
      <c r="A100" s="20">
        <v>98</v>
      </c>
      <c r="B100" s="55" t="s">
        <v>194</v>
      </c>
      <c r="C100" s="53" t="s">
        <v>192</v>
      </c>
      <c r="D100" s="10"/>
      <c r="E100" s="10"/>
      <c r="F100" s="15" t="s">
        <v>23</v>
      </c>
      <c r="G100" s="44"/>
      <c r="H100" s="11"/>
      <c r="I100" s="58">
        <v>2</v>
      </c>
      <c r="J100" s="24">
        <f t="shared" si="4"/>
        <v>0</v>
      </c>
      <c r="K100" s="34"/>
      <c r="L100" s="25">
        <f t="shared" si="5"/>
        <v>0</v>
      </c>
      <c r="M100" s="25">
        <f t="shared" si="7"/>
        <v>0</v>
      </c>
      <c r="N100" s="25">
        <f t="shared" si="6"/>
        <v>0</v>
      </c>
    </row>
    <row r="101" spans="1:14" ht="25.5">
      <c r="A101" s="20">
        <v>99</v>
      </c>
      <c r="B101" s="55" t="s">
        <v>195</v>
      </c>
      <c r="C101" s="53" t="s">
        <v>32</v>
      </c>
      <c r="D101" s="10"/>
      <c r="E101" s="10"/>
      <c r="F101" s="15" t="s">
        <v>23</v>
      </c>
      <c r="G101" s="44"/>
      <c r="H101" s="11"/>
      <c r="I101" s="58">
        <v>1</v>
      </c>
      <c r="J101" s="24">
        <f t="shared" si="4"/>
        <v>0</v>
      </c>
      <c r="K101" s="34"/>
      <c r="L101" s="25">
        <f t="shared" si="5"/>
        <v>0</v>
      </c>
      <c r="M101" s="25">
        <f t="shared" si="7"/>
        <v>0</v>
      </c>
      <c r="N101" s="25">
        <f t="shared" si="6"/>
        <v>0</v>
      </c>
    </row>
    <row r="102" spans="1:14">
      <c r="A102" s="20">
        <v>100</v>
      </c>
      <c r="B102" s="55" t="s">
        <v>201</v>
      </c>
      <c r="C102" s="53" t="s">
        <v>32</v>
      </c>
      <c r="D102" s="10"/>
      <c r="E102" s="10"/>
      <c r="F102" s="15" t="s">
        <v>23</v>
      </c>
      <c r="G102" s="44"/>
      <c r="H102" s="11"/>
      <c r="I102" s="58">
        <v>8</v>
      </c>
      <c r="J102" s="24">
        <f t="shared" si="4"/>
        <v>0</v>
      </c>
      <c r="K102" s="34"/>
      <c r="L102" s="25">
        <f t="shared" si="5"/>
        <v>0</v>
      </c>
      <c r="M102" s="25">
        <f t="shared" si="7"/>
        <v>0</v>
      </c>
      <c r="N102" s="25">
        <f t="shared" si="6"/>
        <v>0</v>
      </c>
    </row>
    <row r="103" spans="1:14">
      <c r="A103" s="20">
        <v>101</v>
      </c>
      <c r="B103" s="55" t="s">
        <v>196</v>
      </c>
      <c r="C103" s="53" t="s">
        <v>56</v>
      </c>
      <c r="D103" s="10"/>
      <c r="E103" s="10"/>
      <c r="F103" s="15" t="s">
        <v>23</v>
      </c>
      <c r="G103" s="44"/>
      <c r="H103" s="11"/>
      <c r="I103" s="58">
        <v>1</v>
      </c>
      <c r="J103" s="24">
        <f t="shared" si="4"/>
        <v>0</v>
      </c>
      <c r="K103" s="34"/>
      <c r="L103" s="25">
        <f t="shared" si="5"/>
        <v>0</v>
      </c>
      <c r="M103" s="25">
        <f t="shared" si="7"/>
        <v>0</v>
      </c>
      <c r="N103" s="25">
        <f t="shared" si="6"/>
        <v>0</v>
      </c>
    </row>
    <row r="104" spans="1:14">
      <c r="A104" s="20">
        <v>102</v>
      </c>
      <c r="B104" s="57" t="s">
        <v>197</v>
      </c>
      <c r="C104" s="56" t="s">
        <v>49</v>
      </c>
      <c r="D104" s="10"/>
      <c r="E104" s="10"/>
      <c r="F104" s="15" t="s">
        <v>23</v>
      </c>
      <c r="G104" s="44"/>
      <c r="H104" s="11"/>
      <c r="I104" s="58">
        <v>20</v>
      </c>
      <c r="J104" s="24">
        <f t="shared" si="4"/>
        <v>0</v>
      </c>
      <c r="K104" s="34"/>
      <c r="L104" s="25">
        <f t="shared" si="5"/>
        <v>0</v>
      </c>
      <c r="M104" s="25">
        <f t="shared" si="7"/>
        <v>0</v>
      </c>
      <c r="N104" s="25">
        <f t="shared" si="6"/>
        <v>0</v>
      </c>
    </row>
    <row r="105" spans="1:14">
      <c r="A105" s="20">
        <v>103</v>
      </c>
      <c r="B105" s="57" t="s">
        <v>198</v>
      </c>
      <c r="C105" s="56" t="s">
        <v>56</v>
      </c>
      <c r="D105" s="10"/>
      <c r="E105" s="10"/>
      <c r="F105" s="15" t="s">
        <v>23</v>
      </c>
      <c r="G105" s="44"/>
      <c r="H105" s="11"/>
      <c r="I105" s="58">
        <v>1</v>
      </c>
      <c r="J105" s="24">
        <f t="shared" si="4"/>
        <v>0</v>
      </c>
      <c r="K105" s="34"/>
      <c r="L105" s="25">
        <f t="shared" si="5"/>
        <v>0</v>
      </c>
      <c r="M105" s="25">
        <f t="shared" si="7"/>
        <v>0</v>
      </c>
      <c r="N105" s="25">
        <f t="shared" si="6"/>
        <v>0</v>
      </c>
    </row>
    <row r="106" spans="1:14">
      <c r="A106" s="20">
        <v>104</v>
      </c>
      <c r="B106" s="57" t="s">
        <v>199</v>
      </c>
      <c r="C106" s="56" t="s">
        <v>49</v>
      </c>
      <c r="D106" s="10"/>
      <c r="E106" s="10"/>
      <c r="F106" s="15" t="s">
        <v>23</v>
      </c>
      <c r="G106" s="44"/>
      <c r="H106" s="11"/>
      <c r="I106" s="58">
        <v>20</v>
      </c>
      <c r="J106" s="24">
        <f t="shared" si="4"/>
        <v>0</v>
      </c>
      <c r="K106" s="34"/>
      <c r="L106" s="25">
        <f t="shared" si="5"/>
        <v>0</v>
      </c>
      <c r="M106" s="25">
        <f t="shared" si="7"/>
        <v>0</v>
      </c>
      <c r="N106" s="25">
        <f t="shared" si="6"/>
        <v>0</v>
      </c>
    </row>
    <row r="107" spans="1:14">
      <c r="A107" s="20">
        <v>105</v>
      </c>
      <c r="B107" s="57" t="s">
        <v>200</v>
      </c>
      <c r="C107" s="56" t="s">
        <v>56</v>
      </c>
      <c r="D107" s="10"/>
      <c r="E107" s="10"/>
      <c r="F107" s="15" t="s">
        <v>23</v>
      </c>
      <c r="G107" s="44"/>
      <c r="H107" s="11"/>
      <c r="I107" s="58">
        <v>1</v>
      </c>
      <c r="J107" s="24">
        <f t="shared" si="4"/>
        <v>0</v>
      </c>
      <c r="K107" s="34"/>
      <c r="L107" s="25">
        <f t="shared" si="5"/>
        <v>0</v>
      </c>
      <c r="M107" s="25">
        <f t="shared" si="7"/>
        <v>0</v>
      </c>
      <c r="N107" s="25">
        <f t="shared" si="6"/>
        <v>0</v>
      </c>
    </row>
    <row r="108" spans="1:14" s="19" customFormat="1" ht="51">
      <c r="A108" s="31"/>
      <c r="B108" s="32"/>
      <c r="C108" s="32"/>
      <c r="D108" s="32"/>
      <c r="E108" s="32"/>
      <c r="F108" s="33"/>
      <c r="G108" s="32"/>
      <c r="H108" s="26"/>
      <c r="I108" s="27" t="s">
        <v>29</v>
      </c>
      <c r="J108" s="30">
        <f>ROUND(SUM(J3:J107),2)</f>
        <v>0</v>
      </c>
      <c r="K108" s="28" t="s">
        <v>28</v>
      </c>
      <c r="L108" s="30">
        <f>ROUND(SUM(L3:L107),2)</f>
        <v>0</v>
      </c>
      <c r="M108" s="28" t="s">
        <v>30</v>
      </c>
      <c r="N108" s="30">
        <f>ROUND(SUM(N3:N107),2)</f>
        <v>0</v>
      </c>
    </row>
    <row r="109" spans="1:14">
      <c r="A109" s="35"/>
      <c r="B109" s="36"/>
      <c r="C109" s="36"/>
      <c r="D109" s="36"/>
      <c r="E109" s="36"/>
      <c r="F109" s="37"/>
      <c r="G109" s="36"/>
      <c r="H109" s="36"/>
      <c r="I109" s="38"/>
      <c r="J109" s="36"/>
      <c r="K109" s="36"/>
      <c r="L109" s="36"/>
      <c r="M109" s="36"/>
      <c r="N109" s="36"/>
    </row>
    <row r="110" spans="1:14">
      <c r="A110" s="35"/>
      <c r="B110" s="36"/>
      <c r="C110" s="36"/>
      <c r="D110" s="36"/>
      <c r="E110" s="36"/>
      <c r="F110" s="37"/>
      <c r="G110" s="36"/>
      <c r="H110" s="36"/>
      <c r="I110" s="38"/>
      <c r="J110" s="36"/>
      <c r="K110" s="36"/>
      <c r="L110" s="36"/>
      <c r="M110" s="36"/>
      <c r="N110" s="36"/>
    </row>
    <row r="111" spans="1:14">
      <c r="A111" s="35"/>
      <c r="B111" s="36"/>
      <c r="C111" s="36"/>
      <c r="D111" s="39"/>
      <c r="E111" s="40"/>
      <c r="F111" s="41"/>
      <c r="G111" s="36"/>
      <c r="H111" s="36"/>
      <c r="I111" s="38"/>
      <c r="J111" s="36"/>
      <c r="K111" s="36"/>
      <c r="L111" s="36"/>
      <c r="M111" s="36"/>
      <c r="N111" s="36"/>
    </row>
    <row r="112" spans="1:14">
      <c r="A112" s="35"/>
      <c r="B112" s="36"/>
      <c r="C112" s="36"/>
      <c r="D112" s="42"/>
      <c r="E112" s="42"/>
      <c r="F112" s="43"/>
      <c r="G112" s="36"/>
      <c r="H112" s="36"/>
      <c r="I112" s="38"/>
      <c r="J112" s="36"/>
      <c r="K112" s="36"/>
      <c r="L112" s="36"/>
      <c r="M112" s="36"/>
      <c r="N112" s="36"/>
    </row>
    <row r="113" spans="1:14">
      <c r="A113" s="35"/>
      <c r="B113" s="35"/>
      <c r="C113" s="36"/>
      <c r="D113" s="36"/>
      <c r="E113" s="36"/>
      <c r="F113" s="37"/>
      <c r="G113" s="36"/>
      <c r="H113" s="36"/>
      <c r="I113" s="38"/>
      <c r="J113" s="36"/>
      <c r="K113" s="36"/>
      <c r="L113" s="36"/>
      <c r="M113" s="36"/>
      <c r="N113" s="36"/>
    </row>
    <row r="114" spans="1:14">
      <c r="B114" s="1" t="s">
        <v>6</v>
      </c>
      <c r="C114" s="1" t="s">
        <v>7</v>
      </c>
    </row>
    <row r="115" spans="1:14">
      <c r="B115" s="1" t="s">
        <v>8</v>
      </c>
      <c r="C115" s="1" t="s">
        <v>9</v>
      </c>
    </row>
    <row r="116" spans="1:14">
      <c r="A116" s="35"/>
      <c r="B116" s="36"/>
      <c r="C116" s="36"/>
      <c r="D116" s="36"/>
      <c r="E116" s="36"/>
      <c r="F116" s="37"/>
      <c r="G116" s="36"/>
      <c r="H116" s="36"/>
      <c r="I116" s="38"/>
      <c r="J116" s="36"/>
      <c r="K116" s="36"/>
      <c r="L116" s="36"/>
      <c r="M116" s="36"/>
      <c r="N116" s="36"/>
    </row>
  </sheetData>
  <conditionalFormatting sqref="N108 M3:N107">
    <cfRule type="cellIs" dxfId="5" priority="6" operator="equal">
      <formula>0</formula>
    </cfRule>
  </conditionalFormatting>
  <conditionalFormatting sqref="M3">
    <cfRule type="cellIs" dxfId="4" priority="5" operator="equal">
      <formula>0</formula>
    </cfRule>
  </conditionalFormatting>
  <conditionalFormatting sqref="J3:J107">
    <cfRule type="cellIs" dxfId="3" priority="4" operator="equal">
      <formula>0</formula>
    </cfRule>
  </conditionalFormatting>
  <conditionalFormatting sqref="J108">
    <cfRule type="cellIs" dxfId="2" priority="3" operator="equal">
      <formula>0</formula>
    </cfRule>
  </conditionalFormatting>
  <conditionalFormatting sqref="L3:L107">
    <cfRule type="cellIs" dxfId="1" priority="2" operator="equal">
      <formula>0</formula>
    </cfRule>
  </conditionalFormatting>
  <conditionalFormatting sqref="L108">
    <cfRule type="cellIs" dxfId="0" priority="1" operator="equal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scale="92" orientation="landscape" r:id="rId1"/>
  <headerFooter differentFirst="1">
    <oddFooter>&amp;R&amp;P</oddFooter>
    <firstHeader>&amp;RZałącznik nr 1 do oferty: wykaz cenowy materiałów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załącznik nr 1 do oferty</vt:lpstr>
      <vt:lpstr>Arkusz1</vt:lpstr>
      <vt:lpstr>'załącznik nr 1 do oferty'!Tytuły_wydruku</vt:lpstr>
    </vt:vector>
  </TitlesOfParts>
  <Company>OR Białystok KRUS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adamak1</dc:creator>
  <cp:lastModifiedBy>Luklom</cp:lastModifiedBy>
  <cp:lastPrinted>2022-01-27T09:29:57Z</cp:lastPrinted>
  <dcterms:created xsi:type="dcterms:W3CDTF">2017-01-03T09:00:37Z</dcterms:created>
  <dcterms:modified xsi:type="dcterms:W3CDTF">2022-01-27T11:12:14Z</dcterms:modified>
</cp:coreProperties>
</file>