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0001m01\rdpusers\marmus2\Desktop\ADMINISTRACJA\OAG\umowy\umowy 2022\tonery 2022\"/>
    </mc:Choice>
  </mc:AlternateContent>
  <bookViews>
    <workbookView xWindow="0" yWindow="0" windowWidth="21570" windowHeight="8055"/>
  </bookViews>
  <sheets>
    <sheet name="Załącznik nr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J62" i="1"/>
  <c r="K75" i="1" l="1"/>
  <c r="J75" i="1"/>
  <c r="J74" i="1"/>
  <c r="J77" i="1" l="1"/>
  <c r="K77" i="1"/>
  <c r="J76" i="1"/>
  <c r="K76" i="1"/>
  <c r="K74" i="1"/>
  <c r="J72" i="1"/>
  <c r="K72" i="1"/>
  <c r="J71" i="1"/>
  <c r="K71" i="1"/>
  <c r="J70" i="1"/>
  <c r="K70" i="1"/>
  <c r="J69" i="1"/>
  <c r="K69" i="1"/>
  <c r="J68" i="1"/>
  <c r="K68" i="1"/>
  <c r="J67" i="1"/>
  <c r="K67" i="1"/>
  <c r="J66" i="1"/>
  <c r="K66" i="1"/>
  <c r="J63" i="1"/>
  <c r="K63" i="1"/>
  <c r="J61" i="1"/>
  <c r="K61" i="1"/>
  <c r="K60" i="1"/>
  <c r="J60" i="1"/>
  <c r="K59" i="1"/>
  <c r="J59" i="1"/>
  <c r="J58" i="1"/>
  <c r="K58" i="1"/>
  <c r="J57" i="1"/>
  <c r="K57" i="1"/>
  <c r="J56" i="1"/>
  <c r="K56" i="1"/>
  <c r="J55" i="1"/>
  <c r="K55" i="1"/>
  <c r="J54" i="1"/>
  <c r="K54" i="1"/>
  <c r="J53" i="1"/>
  <c r="K53" i="1"/>
  <c r="J52" i="1"/>
  <c r="K52" i="1"/>
  <c r="J51" i="1"/>
  <c r="K51" i="1"/>
  <c r="J50" i="1"/>
  <c r="K50" i="1"/>
  <c r="J49" i="1"/>
  <c r="K49" i="1"/>
  <c r="J48" i="1"/>
  <c r="K48" i="1"/>
  <c r="J47" i="1"/>
  <c r="K47" i="1"/>
  <c r="J46" i="1"/>
  <c r="K46" i="1"/>
  <c r="J45" i="1"/>
  <c r="K45" i="1"/>
  <c r="J44" i="1"/>
  <c r="K44" i="1"/>
  <c r="J43" i="1"/>
  <c r="K43" i="1"/>
  <c r="J42" i="1"/>
  <c r="K42" i="1"/>
  <c r="J41" i="1"/>
  <c r="K41" i="1"/>
  <c r="J40" i="1"/>
  <c r="K40" i="1"/>
  <c r="J39" i="1"/>
  <c r="K39" i="1"/>
  <c r="J38" i="1"/>
  <c r="K38" i="1"/>
  <c r="J37" i="1"/>
  <c r="K37" i="1"/>
  <c r="J36" i="1"/>
  <c r="K36" i="1"/>
  <c r="J35" i="1"/>
  <c r="K35" i="1"/>
  <c r="J34" i="1"/>
  <c r="K34" i="1"/>
  <c r="J33" i="1"/>
  <c r="K33" i="1"/>
  <c r="J32" i="1"/>
  <c r="K32" i="1"/>
  <c r="K31" i="1"/>
  <c r="J31" i="1"/>
  <c r="K30" i="1"/>
  <c r="J30" i="1"/>
  <c r="J29" i="1"/>
  <c r="K29" i="1"/>
  <c r="J28" i="1"/>
  <c r="K28" i="1"/>
  <c r="J27" i="1"/>
  <c r="K27" i="1"/>
  <c r="J26" i="1"/>
  <c r="K26" i="1"/>
  <c r="J25" i="1"/>
  <c r="K25" i="1"/>
  <c r="J24" i="1"/>
  <c r="K24" i="1"/>
  <c r="K23" i="1"/>
  <c r="J23" i="1"/>
  <c r="K22" i="1"/>
  <c r="J22" i="1"/>
  <c r="J21" i="1"/>
  <c r="K21" i="1"/>
  <c r="J20" i="1"/>
  <c r="K20" i="1"/>
  <c r="J19" i="1"/>
  <c r="K19" i="1"/>
  <c r="J18" i="1"/>
  <c r="K18" i="1"/>
  <c r="J17" i="1"/>
  <c r="K17" i="1"/>
  <c r="J16" i="1"/>
  <c r="K16" i="1"/>
  <c r="K15" i="1"/>
  <c r="J15" i="1"/>
  <c r="K14" i="1"/>
  <c r="J14" i="1"/>
  <c r="J13" i="1"/>
  <c r="K13" i="1"/>
  <c r="J12" i="1"/>
  <c r="K12" i="1"/>
  <c r="J11" i="1"/>
  <c r="K11" i="1"/>
  <c r="J10" i="1"/>
  <c r="K10" i="1"/>
  <c r="J9" i="1"/>
  <c r="K9" i="1"/>
  <c r="J8" i="1"/>
  <c r="K8" i="1"/>
  <c r="K78" i="1" l="1"/>
  <c r="J78" i="1"/>
  <c r="J64" i="1"/>
  <c r="K64" i="1"/>
</calcChain>
</file>

<file path=xl/sharedStrings.xml><?xml version="1.0" encoding="utf-8"?>
<sst xmlns="http://schemas.openxmlformats.org/spreadsheetml/2006/main" count="353" uniqueCount="175">
  <si>
    <t>L.p</t>
  </si>
  <si>
    <t xml:space="preserve"> Drukarka  Urządzenie wielofunkcyjne</t>
  </si>
  <si>
    <t>Kod materiału eksploatacyjnego.</t>
  </si>
  <si>
    <t>Wydajność w sztukach i znakach</t>
  </si>
  <si>
    <t>j.m.</t>
  </si>
  <si>
    <t>ilość</t>
  </si>
  <si>
    <t xml:space="preserve">średnia cena jednostkowa netto </t>
  </si>
  <si>
    <t xml:space="preserve">średnia Cena jednostkowa brutto </t>
  </si>
  <si>
    <t>Wartość netto (kol.6 x kol. 7)</t>
  </si>
  <si>
    <t>Podatek VAT</t>
  </si>
  <si>
    <t>Wartość brutto (kol. 6 x  kol. 9)</t>
  </si>
  <si>
    <t>Oryginał/ Zamiennik</t>
  </si>
  <si>
    <t>TONERY</t>
  </si>
  <si>
    <t>1.</t>
  </si>
  <si>
    <t>KYOCERA 3645, M3145idn</t>
  </si>
  <si>
    <t>Toner czarny TK-3060</t>
  </si>
  <si>
    <t>szt.</t>
  </si>
  <si>
    <t>Oryginał</t>
  </si>
  <si>
    <t>2.</t>
  </si>
  <si>
    <t>KYOCERA FS-1035MFP</t>
  </si>
  <si>
    <t>Toner czarny  TK-1140</t>
  </si>
  <si>
    <t>3.</t>
  </si>
  <si>
    <t>Lexmark E460DN</t>
  </si>
  <si>
    <t>Toner czarny  E260A11E</t>
  </si>
  <si>
    <t>Zamiennik</t>
  </si>
  <si>
    <t>4.</t>
  </si>
  <si>
    <t>Kyocera M 3040idn</t>
  </si>
  <si>
    <t>Toner czarny TK-3150</t>
  </si>
  <si>
    <t>5.</t>
  </si>
  <si>
    <t>OKI MC 562 DN</t>
  </si>
  <si>
    <t>Toner czarny 44973508</t>
  </si>
  <si>
    <t>6.</t>
  </si>
  <si>
    <t>Toner żółty 44469722</t>
  </si>
  <si>
    <t>7.</t>
  </si>
  <si>
    <t>Toner czerwony 44469723</t>
  </si>
  <si>
    <t>8.</t>
  </si>
  <si>
    <t>Toner niebieski 44469724</t>
  </si>
  <si>
    <t>9.</t>
  </si>
  <si>
    <t>Kyocera FS-4200 DN, M3550idn</t>
  </si>
  <si>
    <t>Toner czarny   TK-3130</t>
  </si>
  <si>
    <t>10.</t>
  </si>
  <si>
    <t>Kyocera TASKAlfa 3511I</t>
  </si>
  <si>
    <t>Toner TK-7205</t>
  </si>
  <si>
    <t>11.</t>
  </si>
  <si>
    <t>SAMSUNG ProXpress M3870FW</t>
  </si>
  <si>
    <t>Toner MLT-D203E</t>
  </si>
  <si>
    <t>12.</t>
  </si>
  <si>
    <t>HP LaserJet MFP M477fdw</t>
  </si>
  <si>
    <t>Toner czarny CF410X</t>
  </si>
  <si>
    <t>13.</t>
  </si>
  <si>
    <t>Toner niebieski CF411X</t>
  </si>
  <si>
    <t>14.</t>
  </si>
  <si>
    <t>Toner żółty CF412X</t>
  </si>
  <si>
    <t>15.</t>
  </si>
  <si>
    <t>Toner czerwony CF413X</t>
  </si>
  <si>
    <t>16.</t>
  </si>
  <si>
    <t>HP LaserJet MFP E72525</t>
  </si>
  <si>
    <t>Toner W9005MC</t>
  </si>
  <si>
    <t>szt</t>
  </si>
  <si>
    <t>17.</t>
  </si>
  <si>
    <t>EPSON  L1455</t>
  </si>
  <si>
    <t>Toner czarny C13T77414A</t>
  </si>
  <si>
    <t>18.</t>
  </si>
  <si>
    <t>Toner niebieski C13T66424</t>
  </si>
  <si>
    <t>19.</t>
  </si>
  <si>
    <t>EPSON    L1455</t>
  </si>
  <si>
    <t>Toner żółty C13T66444</t>
  </si>
  <si>
    <t>20.</t>
  </si>
  <si>
    <t>Toner czerwony C13T66434</t>
  </si>
  <si>
    <t>21.</t>
  </si>
  <si>
    <t>OKI  ES7170</t>
  </si>
  <si>
    <t>Toner czarny 45460502</t>
  </si>
  <si>
    <t>23.</t>
  </si>
  <si>
    <t>KYOCERA M6235CIDN</t>
  </si>
  <si>
    <t>Toner czarny TK-5280K</t>
  </si>
  <si>
    <t>24.</t>
  </si>
  <si>
    <t>Toner żółty  TK-5280Y</t>
  </si>
  <si>
    <t>25.</t>
  </si>
  <si>
    <t>Toner czerwony TK-5280M</t>
  </si>
  <si>
    <t>26.</t>
  </si>
  <si>
    <t>Toner niebieski TK-5280C</t>
  </si>
  <si>
    <t>27.</t>
  </si>
  <si>
    <t>KYOCERA M3655IDN</t>
  </si>
  <si>
    <t>Toner TK-3190</t>
  </si>
  <si>
    <t>28.</t>
  </si>
  <si>
    <t>Lexmark E352DN</t>
  </si>
  <si>
    <t>Toner czarny E352H11E</t>
  </si>
  <si>
    <t>29.</t>
  </si>
  <si>
    <t>Lexmark T644n</t>
  </si>
  <si>
    <t>Toner czarny 64016HE</t>
  </si>
  <si>
    <t>30.</t>
  </si>
  <si>
    <t>HP LaserJet M552</t>
  </si>
  <si>
    <t>Toner czarny CF360X</t>
  </si>
  <si>
    <t>31.</t>
  </si>
  <si>
    <t>Toner niebieski CF361X</t>
  </si>
  <si>
    <t>32.</t>
  </si>
  <si>
    <t>Toner żółty CF362X</t>
  </si>
  <si>
    <t>33.</t>
  </si>
  <si>
    <t>Toner czerwony CF363X</t>
  </si>
  <si>
    <t>34.</t>
  </si>
  <si>
    <t>Xerox Phaser 4620dn</t>
  </si>
  <si>
    <t>Toner czarny 106R01535</t>
  </si>
  <si>
    <t>35.</t>
  </si>
  <si>
    <t>Toshiba e-studio 2006</t>
  </si>
  <si>
    <t>Toner czarny T-2507E</t>
  </si>
  <si>
    <t>36.</t>
  </si>
  <si>
    <t>Ricoh SG3100SNw</t>
  </si>
  <si>
    <t>Toner czarny GC41K</t>
  </si>
  <si>
    <t>37.</t>
  </si>
  <si>
    <t>Toner czerwony GC41M</t>
  </si>
  <si>
    <t>38.</t>
  </si>
  <si>
    <t>Toner żółty     GC41 Y</t>
  </si>
  <si>
    <t>39.</t>
  </si>
  <si>
    <t>Toner niebieski GC41C</t>
  </si>
  <si>
    <t>40.</t>
  </si>
  <si>
    <t>OKI C5750</t>
  </si>
  <si>
    <t>Toner czerwony 43872306</t>
  </si>
  <si>
    <t>41.</t>
  </si>
  <si>
    <t>Toner żółty 43872305</t>
  </si>
  <si>
    <t>42.</t>
  </si>
  <si>
    <t>Toner niebieski 43872307</t>
  </si>
  <si>
    <t>43.</t>
  </si>
  <si>
    <t>Lexmark cx622ade</t>
  </si>
  <si>
    <t>Toner czarny 78 C0U10</t>
  </si>
  <si>
    <t>44.</t>
  </si>
  <si>
    <t>Toner niebieski 78C0U20</t>
  </si>
  <si>
    <t>45.</t>
  </si>
  <si>
    <t>Toner czerwony  78C0U30</t>
  </si>
  <si>
    <t>46.</t>
  </si>
  <si>
    <t>Toner żółty  78C0U40</t>
  </si>
  <si>
    <t>47.</t>
  </si>
  <si>
    <t>Sharp MX-M 5071</t>
  </si>
  <si>
    <t>Toner czarny  MX560GT</t>
  </si>
  <si>
    <t>48.</t>
  </si>
  <si>
    <t>EPSON workForce Pro WF - 6590</t>
  </si>
  <si>
    <t>Tusz czarny XL - C13T908140</t>
  </si>
  <si>
    <t>sz.</t>
  </si>
  <si>
    <t>49.</t>
  </si>
  <si>
    <t>Tusz niebieski XL - C13T908240</t>
  </si>
  <si>
    <t>50.</t>
  </si>
  <si>
    <t>Tusz czerwony XL - C13T908340</t>
  </si>
  <si>
    <t>Tusz zółty XL- C13T908440</t>
  </si>
  <si>
    <t>Triumph Adler P-C3562iMFP</t>
  </si>
  <si>
    <t>toner PK-5018K</t>
  </si>
  <si>
    <t>toner PK-5018M</t>
  </si>
  <si>
    <t>toner PK-5018C</t>
  </si>
  <si>
    <t>51.</t>
  </si>
  <si>
    <t>toner PK-5018Y</t>
  </si>
  <si>
    <t>52.</t>
  </si>
  <si>
    <t>Triumph Adler P4531iMFP</t>
  </si>
  <si>
    <t>Toner czarny PK-3013</t>
  </si>
  <si>
    <t>BĘBNY</t>
  </si>
  <si>
    <t>Zespół bębnów 44968301</t>
  </si>
  <si>
    <t>Bęben Czarny E260X22G</t>
  </si>
  <si>
    <t>Bęben czarny E250X22G</t>
  </si>
  <si>
    <t>OKI MB 470</t>
  </si>
  <si>
    <t>Bęben czarny 43979002</t>
  </si>
  <si>
    <t>Bęben czarny 43870008</t>
  </si>
  <si>
    <t>Bęben czarny  45456302</t>
  </si>
  <si>
    <t>Bęben niebieski 43870007</t>
  </si>
  <si>
    <t>Poj. na zużyty toner 78C0W00</t>
  </si>
  <si>
    <t>Poj. Na zużyty atrament T6712</t>
  </si>
  <si>
    <t>Zespół utrwalający 44472603</t>
  </si>
  <si>
    <t>RAZEM</t>
  </si>
  <si>
    <t>POZOSTAŁE MATERIAŁY EKSPLATACYJNE</t>
  </si>
  <si>
    <t>Poj. na zużyty toner  
405783</t>
  </si>
  <si>
    <t>22.</t>
  </si>
  <si>
    <t>53.</t>
  </si>
  <si>
    <t>54.</t>
  </si>
  <si>
    <t>55.</t>
  </si>
  <si>
    <t>56.</t>
  </si>
  <si>
    <t>Canon 1238i</t>
  </si>
  <si>
    <t>Toner czarny
T08</t>
  </si>
  <si>
    <t>Formularz Cenowy</t>
  </si>
  <si>
    <t>Załącznik nr 1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</si>
</sst>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9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 wrapText="1"/>
    </xf>
    <xf numFmtId="9" fontId="2" fillId="0" borderId="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5" fillId="5" borderId="11" xfId="0" applyFont="1" applyFill="1" applyBorder="1" applyAlignment="1">
      <alignment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164" fontId="7" fillId="0" borderId="11" xfId="0" applyNumberFormat="1" applyFont="1" applyBorder="1" applyAlignment="1">
      <alignment vertical="center"/>
    </xf>
    <xf numFmtId="9" fontId="7" fillId="0" borderId="9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vertical="center" wrapText="1"/>
    </xf>
    <xf numFmtId="164" fontId="7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wrapText="1"/>
    </xf>
    <xf numFmtId="0" fontId="8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9" fontId="7" fillId="0" borderId="4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vertical="center" wrapText="1"/>
    </xf>
    <xf numFmtId="9" fontId="7" fillId="0" borderId="1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5" borderId="7" xfId="0" applyFont="1" applyFill="1" applyBorder="1" applyAlignment="1">
      <alignment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right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workbookViewId="0">
      <selection activeCell="N9" sqref="N9"/>
    </sheetView>
  </sheetViews>
  <sheetFormatPr defaultRowHeight="15" x14ac:dyDescent="0.25"/>
  <cols>
    <col min="1" max="1" width="4.7109375" customWidth="1"/>
    <col min="2" max="2" width="17.5703125" customWidth="1"/>
    <col min="3" max="3" width="14.140625" customWidth="1"/>
    <col min="4" max="4" width="9.42578125" customWidth="1"/>
    <col min="5" max="5" width="6.7109375" customWidth="1"/>
    <col min="6" max="6" width="8.28515625" customWidth="1"/>
    <col min="7" max="7" width="11.85546875" customWidth="1"/>
    <col min="8" max="8" width="10.28515625" customWidth="1"/>
    <col min="9" max="9" width="11.42578125" customWidth="1"/>
    <col min="10" max="10" width="13.85546875" customWidth="1"/>
    <col min="11" max="11" width="12.140625" customWidth="1"/>
    <col min="12" max="12" width="10.7109375" customWidth="1"/>
  </cols>
  <sheetData>
    <row r="1" spans="1:12" ht="15.75" thickBot="1" x14ac:dyDescent="0.3">
      <c r="A1" s="85" t="s">
        <v>174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2.5" customHeight="1" thickBot="1" x14ac:dyDescent="0.3">
      <c r="A2" s="89" t="s">
        <v>173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1:12" ht="27" customHeight="1" x14ac:dyDescent="0.25">
      <c r="A3" s="82" t="s">
        <v>0</v>
      </c>
      <c r="B3" s="79" t="s">
        <v>1</v>
      </c>
      <c r="C3" s="79" t="s">
        <v>2</v>
      </c>
      <c r="D3" s="79" t="s">
        <v>3</v>
      </c>
      <c r="E3" s="79" t="s">
        <v>4</v>
      </c>
      <c r="F3" s="79" t="s">
        <v>5</v>
      </c>
      <c r="G3" s="79" t="s">
        <v>6</v>
      </c>
      <c r="H3" s="1"/>
      <c r="I3" s="79" t="s">
        <v>7</v>
      </c>
      <c r="J3" s="79" t="s">
        <v>8</v>
      </c>
      <c r="K3" s="2"/>
      <c r="L3" s="2"/>
    </row>
    <row r="4" spans="1:12" ht="42.75" x14ac:dyDescent="0.25">
      <c r="A4" s="83"/>
      <c r="B4" s="80"/>
      <c r="C4" s="80"/>
      <c r="D4" s="80"/>
      <c r="E4" s="80"/>
      <c r="F4" s="80"/>
      <c r="G4" s="80"/>
      <c r="H4" s="3" t="s">
        <v>9</v>
      </c>
      <c r="I4" s="80"/>
      <c r="J4" s="80"/>
      <c r="K4" s="4" t="s">
        <v>10</v>
      </c>
      <c r="L4" s="4" t="s">
        <v>11</v>
      </c>
    </row>
    <row r="5" spans="1:12" ht="15.75" thickBot="1" x14ac:dyDescent="0.3">
      <c r="A5" s="84"/>
      <c r="B5" s="81"/>
      <c r="C5" s="81"/>
      <c r="D5" s="81"/>
      <c r="E5" s="81"/>
      <c r="F5" s="81"/>
      <c r="G5" s="81"/>
      <c r="H5" s="5"/>
      <c r="I5" s="81"/>
      <c r="J5" s="81"/>
      <c r="K5" s="6"/>
      <c r="L5" s="7"/>
    </row>
    <row r="6" spans="1:12" ht="16.5" thickBot="1" x14ac:dyDescent="0.3">
      <c r="A6" s="60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61">
        <v>8</v>
      </c>
      <c r="I6" s="61">
        <v>9</v>
      </c>
      <c r="J6" s="61">
        <v>10</v>
      </c>
      <c r="K6" s="61">
        <v>11</v>
      </c>
      <c r="L6" s="62">
        <v>12</v>
      </c>
    </row>
    <row r="7" spans="1:12" ht="29.25" customHeight="1" thickBot="1" x14ac:dyDescent="0.3">
      <c r="A7" s="8"/>
      <c r="B7" s="86" t="s">
        <v>12</v>
      </c>
      <c r="C7" s="87"/>
      <c r="D7" s="87"/>
      <c r="E7" s="87"/>
      <c r="F7" s="87"/>
      <c r="G7" s="87"/>
      <c r="H7" s="87"/>
      <c r="I7" s="87"/>
      <c r="J7" s="87"/>
      <c r="K7" s="87"/>
      <c r="L7" s="88"/>
    </row>
    <row r="8" spans="1:12" ht="32.25" thickBot="1" x14ac:dyDescent="0.3">
      <c r="A8" s="9" t="s">
        <v>13</v>
      </c>
      <c r="B8" s="10" t="s">
        <v>14</v>
      </c>
      <c r="C8" s="10" t="s">
        <v>15</v>
      </c>
      <c r="D8" s="11">
        <v>14500</v>
      </c>
      <c r="E8" s="10" t="s">
        <v>16</v>
      </c>
      <c r="F8" s="11">
        <v>20</v>
      </c>
      <c r="G8" s="12"/>
      <c r="H8" s="13">
        <v>0.23</v>
      </c>
      <c r="I8" s="14"/>
      <c r="J8" s="14">
        <f t="shared" ref="J8:J39" si="0">F8*G8</f>
        <v>0</v>
      </c>
      <c r="K8" s="14">
        <f t="shared" ref="K8:K39" si="1">F8*I8</f>
        <v>0</v>
      </c>
      <c r="L8" s="10" t="s">
        <v>17</v>
      </c>
    </row>
    <row r="9" spans="1:12" ht="39.75" customHeight="1" thickBot="1" x14ac:dyDescent="0.3">
      <c r="A9" s="9" t="s">
        <v>18</v>
      </c>
      <c r="B9" s="15" t="s">
        <v>19</v>
      </c>
      <c r="C9" s="15" t="s">
        <v>20</v>
      </c>
      <c r="D9" s="16">
        <v>7200</v>
      </c>
      <c r="E9" s="15" t="s">
        <v>16</v>
      </c>
      <c r="F9" s="16">
        <v>20</v>
      </c>
      <c r="G9" s="17"/>
      <c r="H9" s="18">
        <v>0.23</v>
      </c>
      <c r="I9" s="14"/>
      <c r="J9" s="20">
        <f t="shared" si="0"/>
        <v>0</v>
      </c>
      <c r="K9" s="20">
        <f t="shared" si="1"/>
        <v>0</v>
      </c>
      <c r="L9" s="15" t="s">
        <v>17</v>
      </c>
    </row>
    <row r="10" spans="1:12" ht="47.1" customHeight="1" thickBot="1" x14ac:dyDescent="0.3">
      <c r="A10" s="9" t="s">
        <v>21</v>
      </c>
      <c r="B10" s="15" t="s">
        <v>22</v>
      </c>
      <c r="C10" s="15" t="s">
        <v>23</v>
      </c>
      <c r="D10" s="16">
        <v>3500</v>
      </c>
      <c r="E10" s="15" t="s">
        <v>16</v>
      </c>
      <c r="F10" s="16">
        <v>20</v>
      </c>
      <c r="G10" s="17"/>
      <c r="H10" s="18">
        <v>0.23</v>
      </c>
      <c r="I10" s="14"/>
      <c r="J10" s="20">
        <f t="shared" si="0"/>
        <v>0</v>
      </c>
      <c r="K10" s="20">
        <f t="shared" si="1"/>
        <v>0</v>
      </c>
      <c r="L10" s="15" t="s">
        <v>24</v>
      </c>
    </row>
    <row r="11" spans="1:12" ht="31.5" customHeight="1" thickBot="1" x14ac:dyDescent="0.3">
      <c r="A11" s="9" t="s">
        <v>25</v>
      </c>
      <c r="B11" s="15" t="s">
        <v>26</v>
      </c>
      <c r="C11" s="15" t="s">
        <v>27</v>
      </c>
      <c r="D11" s="16">
        <v>14500</v>
      </c>
      <c r="E11" s="15" t="s">
        <v>16</v>
      </c>
      <c r="F11" s="16">
        <v>20</v>
      </c>
      <c r="G11" s="17"/>
      <c r="H11" s="18">
        <v>0.23</v>
      </c>
      <c r="I11" s="14"/>
      <c r="J11" s="20">
        <f t="shared" si="0"/>
        <v>0</v>
      </c>
      <c r="K11" s="20">
        <f t="shared" si="1"/>
        <v>0</v>
      </c>
      <c r="L11" s="15" t="s">
        <v>17</v>
      </c>
    </row>
    <row r="12" spans="1:12" ht="45.95" customHeight="1" thickBot="1" x14ac:dyDescent="0.3">
      <c r="A12" s="9" t="s">
        <v>28</v>
      </c>
      <c r="B12" s="19" t="s">
        <v>29</v>
      </c>
      <c r="C12" s="16" t="s">
        <v>30</v>
      </c>
      <c r="D12" s="16">
        <v>7000</v>
      </c>
      <c r="E12" s="15" t="s">
        <v>16</v>
      </c>
      <c r="F12" s="16">
        <v>2</v>
      </c>
      <c r="G12" s="17"/>
      <c r="H12" s="18">
        <v>0.23</v>
      </c>
      <c r="I12" s="14"/>
      <c r="J12" s="20">
        <f t="shared" si="0"/>
        <v>0</v>
      </c>
      <c r="K12" s="20">
        <f t="shared" si="1"/>
        <v>0</v>
      </c>
      <c r="L12" s="15" t="s">
        <v>24</v>
      </c>
    </row>
    <row r="13" spans="1:12" ht="47.1" customHeight="1" thickBot="1" x14ac:dyDescent="0.3">
      <c r="A13" s="9" t="s">
        <v>31</v>
      </c>
      <c r="B13" s="21" t="s">
        <v>29</v>
      </c>
      <c r="C13" s="22" t="s">
        <v>32</v>
      </c>
      <c r="D13" s="22">
        <v>5000</v>
      </c>
      <c r="E13" s="21" t="s">
        <v>16</v>
      </c>
      <c r="F13" s="22">
        <v>2</v>
      </c>
      <c r="G13" s="23"/>
      <c r="H13" s="24">
        <v>0.23</v>
      </c>
      <c r="I13" s="14"/>
      <c r="J13" s="25">
        <f t="shared" si="0"/>
        <v>0</v>
      </c>
      <c r="K13" s="25">
        <f t="shared" si="1"/>
        <v>0</v>
      </c>
      <c r="L13" s="26" t="s">
        <v>24</v>
      </c>
    </row>
    <row r="14" spans="1:12" ht="48" thickBot="1" x14ac:dyDescent="0.3">
      <c r="A14" s="9" t="s">
        <v>33</v>
      </c>
      <c r="B14" s="10" t="s">
        <v>29</v>
      </c>
      <c r="C14" s="10" t="s">
        <v>34</v>
      </c>
      <c r="D14" s="11">
        <v>5000</v>
      </c>
      <c r="E14" s="10" t="s">
        <v>16</v>
      </c>
      <c r="F14" s="11">
        <v>2</v>
      </c>
      <c r="G14" s="12"/>
      <c r="H14" s="27">
        <v>0.23</v>
      </c>
      <c r="I14" s="25"/>
      <c r="J14" s="28">
        <f t="shared" si="0"/>
        <v>0</v>
      </c>
      <c r="K14" s="29">
        <f t="shared" si="1"/>
        <v>0</v>
      </c>
      <c r="L14" s="10" t="s">
        <v>24</v>
      </c>
    </row>
    <row r="15" spans="1:12" ht="48" thickBot="1" x14ac:dyDescent="0.3">
      <c r="A15" s="9" t="s">
        <v>35</v>
      </c>
      <c r="B15" s="10" t="s">
        <v>29</v>
      </c>
      <c r="C15" s="10" t="s">
        <v>36</v>
      </c>
      <c r="D15" s="11">
        <v>5000</v>
      </c>
      <c r="E15" s="10" t="s">
        <v>16</v>
      </c>
      <c r="F15" s="11">
        <v>2</v>
      </c>
      <c r="G15" s="12"/>
      <c r="H15" s="27">
        <v>0.23</v>
      </c>
      <c r="I15" s="25"/>
      <c r="J15" s="25">
        <f t="shared" si="0"/>
        <v>0</v>
      </c>
      <c r="K15" s="30">
        <f t="shared" si="1"/>
        <v>0</v>
      </c>
      <c r="L15" s="10" t="s">
        <v>24</v>
      </c>
    </row>
    <row r="16" spans="1:12" ht="32.25" thickBot="1" x14ac:dyDescent="0.3">
      <c r="A16" s="9" t="s">
        <v>37</v>
      </c>
      <c r="B16" s="10" t="s">
        <v>38</v>
      </c>
      <c r="C16" s="10" t="s">
        <v>39</v>
      </c>
      <c r="D16" s="11">
        <v>20000</v>
      </c>
      <c r="E16" s="10" t="s">
        <v>16</v>
      </c>
      <c r="F16" s="11">
        <v>10</v>
      </c>
      <c r="G16" s="12"/>
      <c r="H16" s="13">
        <v>0.23</v>
      </c>
      <c r="I16" s="25"/>
      <c r="J16" s="25">
        <f t="shared" si="0"/>
        <v>0</v>
      </c>
      <c r="K16" s="20">
        <f t="shared" si="1"/>
        <v>0</v>
      </c>
      <c r="L16" s="10" t="s">
        <v>17</v>
      </c>
    </row>
    <row r="17" spans="1:12" ht="32.25" thickBot="1" x14ac:dyDescent="0.3">
      <c r="A17" s="9" t="s">
        <v>40</v>
      </c>
      <c r="B17" s="10" t="s">
        <v>41</v>
      </c>
      <c r="C17" s="10" t="s">
        <v>42</v>
      </c>
      <c r="D17" s="11">
        <v>35000</v>
      </c>
      <c r="E17" s="10" t="s">
        <v>16</v>
      </c>
      <c r="F17" s="11">
        <v>2</v>
      </c>
      <c r="G17" s="12"/>
      <c r="H17" s="13">
        <v>0.23</v>
      </c>
      <c r="I17" s="25"/>
      <c r="J17" s="25">
        <f t="shared" si="0"/>
        <v>0</v>
      </c>
      <c r="K17" s="20">
        <f t="shared" si="1"/>
        <v>0</v>
      </c>
      <c r="L17" s="10" t="s">
        <v>17</v>
      </c>
    </row>
    <row r="18" spans="1:12" ht="48" thickBot="1" x14ac:dyDescent="0.3">
      <c r="A18" s="9" t="s">
        <v>43</v>
      </c>
      <c r="B18" s="10" t="s">
        <v>44</v>
      </c>
      <c r="C18" s="10" t="s">
        <v>45</v>
      </c>
      <c r="D18" s="11">
        <v>10000</v>
      </c>
      <c r="E18" s="10" t="s">
        <v>16</v>
      </c>
      <c r="F18" s="11">
        <v>5</v>
      </c>
      <c r="G18" s="12"/>
      <c r="H18" s="13">
        <v>0.23</v>
      </c>
      <c r="I18" s="25"/>
      <c r="J18" s="25">
        <f t="shared" si="0"/>
        <v>0</v>
      </c>
      <c r="K18" s="20">
        <f t="shared" si="1"/>
        <v>0</v>
      </c>
      <c r="L18" s="10" t="s">
        <v>17</v>
      </c>
    </row>
    <row r="19" spans="1:12" ht="32.25" thickBot="1" x14ac:dyDescent="0.3">
      <c r="A19" s="9" t="s">
        <v>46</v>
      </c>
      <c r="B19" s="10" t="s">
        <v>47</v>
      </c>
      <c r="C19" s="10" t="s">
        <v>48</v>
      </c>
      <c r="D19" s="11">
        <v>6500</v>
      </c>
      <c r="E19" s="10" t="s">
        <v>16</v>
      </c>
      <c r="F19" s="11">
        <v>2</v>
      </c>
      <c r="G19" s="12"/>
      <c r="H19" s="13">
        <v>0.23</v>
      </c>
      <c r="I19" s="25"/>
      <c r="J19" s="25">
        <f t="shared" si="0"/>
        <v>0</v>
      </c>
      <c r="K19" s="20">
        <f t="shared" si="1"/>
        <v>0</v>
      </c>
      <c r="L19" s="10" t="s">
        <v>17</v>
      </c>
    </row>
    <row r="20" spans="1:12" ht="48" thickBot="1" x14ac:dyDescent="0.3">
      <c r="A20" s="9" t="s">
        <v>49</v>
      </c>
      <c r="B20" s="10" t="s">
        <v>47</v>
      </c>
      <c r="C20" s="10" t="s">
        <v>50</v>
      </c>
      <c r="D20" s="11">
        <v>5000</v>
      </c>
      <c r="E20" s="10" t="s">
        <v>16</v>
      </c>
      <c r="F20" s="11">
        <v>2</v>
      </c>
      <c r="G20" s="12"/>
      <c r="H20" s="13">
        <v>0.23</v>
      </c>
      <c r="I20" s="25"/>
      <c r="J20" s="25">
        <f t="shared" si="0"/>
        <v>0</v>
      </c>
      <c r="K20" s="20">
        <f t="shared" si="1"/>
        <v>0</v>
      </c>
      <c r="L20" s="10" t="s">
        <v>17</v>
      </c>
    </row>
    <row r="21" spans="1:12" ht="32.25" thickBot="1" x14ac:dyDescent="0.3">
      <c r="A21" s="9" t="s">
        <v>51</v>
      </c>
      <c r="B21" s="10" t="s">
        <v>47</v>
      </c>
      <c r="C21" s="10" t="s">
        <v>52</v>
      </c>
      <c r="D21" s="11">
        <v>5000</v>
      </c>
      <c r="E21" s="10" t="s">
        <v>16</v>
      </c>
      <c r="F21" s="11">
        <v>2</v>
      </c>
      <c r="G21" s="12"/>
      <c r="H21" s="13">
        <v>0.23</v>
      </c>
      <c r="I21" s="25"/>
      <c r="J21" s="25">
        <f t="shared" si="0"/>
        <v>0</v>
      </c>
      <c r="K21" s="20">
        <f t="shared" si="1"/>
        <v>0</v>
      </c>
      <c r="L21" s="10" t="s">
        <v>17</v>
      </c>
    </row>
    <row r="22" spans="1:12" ht="48" thickBot="1" x14ac:dyDescent="0.3">
      <c r="A22" s="9" t="s">
        <v>53</v>
      </c>
      <c r="B22" s="10" t="s">
        <v>47</v>
      </c>
      <c r="C22" s="10" t="s">
        <v>54</v>
      </c>
      <c r="D22" s="11">
        <v>5000</v>
      </c>
      <c r="E22" s="10" t="s">
        <v>16</v>
      </c>
      <c r="F22" s="11">
        <v>2</v>
      </c>
      <c r="G22" s="12"/>
      <c r="H22" s="13">
        <v>0.23</v>
      </c>
      <c r="I22" s="25"/>
      <c r="J22" s="25">
        <f t="shared" si="0"/>
        <v>0</v>
      </c>
      <c r="K22" s="20">
        <f t="shared" si="1"/>
        <v>0</v>
      </c>
      <c r="L22" s="10" t="s">
        <v>17</v>
      </c>
    </row>
    <row r="23" spans="1:12" ht="32.25" thickBot="1" x14ac:dyDescent="0.3">
      <c r="A23" s="9" t="s">
        <v>55</v>
      </c>
      <c r="B23" s="10" t="s">
        <v>56</v>
      </c>
      <c r="C23" s="10" t="s">
        <v>57</v>
      </c>
      <c r="D23" s="11">
        <v>48000</v>
      </c>
      <c r="E23" s="10" t="s">
        <v>58</v>
      </c>
      <c r="F23" s="11">
        <v>2</v>
      </c>
      <c r="G23" s="12"/>
      <c r="H23" s="13">
        <v>0.23</v>
      </c>
      <c r="I23" s="25"/>
      <c r="J23" s="25">
        <f t="shared" si="0"/>
        <v>0</v>
      </c>
      <c r="K23" s="20">
        <f t="shared" si="1"/>
        <v>0</v>
      </c>
      <c r="L23" s="10" t="s">
        <v>17</v>
      </c>
    </row>
    <row r="24" spans="1:12" ht="32.25" thickBot="1" x14ac:dyDescent="0.3">
      <c r="A24" s="9" t="s">
        <v>59</v>
      </c>
      <c r="B24" s="10" t="s">
        <v>60</v>
      </c>
      <c r="C24" s="10" t="s">
        <v>61</v>
      </c>
      <c r="D24" s="11">
        <v>6000</v>
      </c>
      <c r="E24" s="10" t="s">
        <v>16</v>
      </c>
      <c r="F24" s="11">
        <v>2</v>
      </c>
      <c r="G24" s="12"/>
      <c r="H24" s="13">
        <v>0.23</v>
      </c>
      <c r="I24" s="25"/>
      <c r="J24" s="25">
        <f t="shared" si="0"/>
        <v>0</v>
      </c>
      <c r="K24" s="20">
        <f t="shared" si="1"/>
        <v>0</v>
      </c>
      <c r="L24" s="10" t="s">
        <v>17</v>
      </c>
    </row>
    <row r="25" spans="1:12" ht="48" thickBot="1" x14ac:dyDescent="0.3">
      <c r="A25" s="9" t="s">
        <v>62</v>
      </c>
      <c r="B25" s="10" t="s">
        <v>60</v>
      </c>
      <c r="C25" s="10" t="s">
        <v>63</v>
      </c>
      <c r="D25" s="11">
        <v>6400</v>
      </c>
      <c r="E25" s="10" t="s">
        <v>16</v>
      </c>
      <c r="F25" s="11">
        <v>2</v>
      </c>
      <c r="G25" s="12"/>
      <c r="H25" s="13">
        <v>0.23</v>
      </c>
      <c r="I25" s="25"/>
      <c r="J25" s="25">
        <f t="shared" si="0"/>
        <v>0</v>
      </c>
      <c r="K25" s="20">
        <f t="shared" si="1"/>
        <v>0</v>
      </c>
      <c r="L25" s="10" t="s">
        <v>17</v>
      </c>
    </row>
    <row r="26" spans="1:12" ht="32.25" thickBot="1" x14ac:dyDescent="0.3">
      <c r="A26" s="9" t="s">
        <v>64</v>
      </c>
      <c r="B26" s="10" t="s">
        <v>65</v>
      </c>
      <c r="C26" s="10" t="s">
        <v>66</v>
      </c>
      <c r="D26" s="11">
        <v>6400</v>
      </c>
      <c r="E26" s="10" t="s">
        <v>16</v>
      </c>
      <c r="F26" s="11">
        <v>2</v>
      </c>
      <c r="G26" s="12"/>
      <c r="H26" s="13">
        <v>0.23</v>
      </c>
      <c r="I26" s="25"/>
      <c r="J26" s="25">
        <f t="shared" si="0"/>
        <v>0</v>
      </c>
      <c r="K26" s="20">
        <f t="shared" si="1"/>
        <v>0</v>
      </c>
      <c r="L26" s="10" t="s">
        <v>17</v>
      </c>
    </row>
    <row r="27" spans="1:12" ht="48" thickBot="1" x14ac:dyDescent="0.3">
      <c r="A27" s="9" t="s">
        <v>67</v>
      </c>
      <c r="B27" s="10" t="s">
        <v>60</v>
      </c>
      <c r="C27" s="10" t="s">
        <v>68</v>
      </c>
      <c r="D27" s="11">
        <v>6400</v>
      </c>
      <c r="E27" s="10" t="s">
        <v>16</v>
      </c>
      <c r="F27" s="11">
        <v>2</v>
      </c>
      <c r="G27" s="12"/>
      <c r="H27" s="13">
        <v>0.23</v>
      </c>
      <c r="I27" s="25"/>
      <c r="J27" s="25">
        <f t="shared" si="0"/>
        <v>0</v>
      </c>
      <c r="K27" s="25">
        <f t="shared" si="1"/>
        <v>0</v>
      </c>
      <c r="L27" s="10" t="s">
        <v>17</v>
      </c>
    </row>
    <row r="28" spans="1:12" ht="32.25" thickBot="1" x14ac:dyDescent="0.3">
      <c r="A28" s="9" t="s">
        <v>69</v>
      </c>
      <c r="B28" s="10" t="s">
        <v>70</v>
      </c>
      <c r="C28" s="10" t="s">
        <v>71</v>
      </c>
      <c r="D28" s="11">
        <v>36000</v>
      </c>
      <c r="E28" s="10" t="s">
        <v>16</v>
      </c>
      <c r="F28" s="11">
        <v>2</v>
      </c>
      <c r="G28" s="12"/>
      <c r="H28" s="13">
        <v>0.23</v>
      </c>
      <c r="I28" s="25"/>
      <c r="J28" s="25">
        <f t="shared" si="0"/>
        <v>0</v>
      </c>
      <c r="K28" s="25">
        <f t="shared" si="1"/>
        <v>0</v>
      </c>
      <c r="L28" s="10" t="s">
        <v>17</v>
      </c>
    </row>
    <row r="29" spans="1:12" ht="32.25" thickBot="1" x14ac:dyDescent="0.3">
      <c r="A29" s="9" t="s">
        <v>166</v>
      </c>
      <c r="B29" s="10" t="s">
        <v>73</v>
      </c>
      <c r="C29" s="10" t="s">
        <v>74</v>
      </c>
      <c r="D29" s="11">
        <v>13000</v>
      </c>
      <c r="E29" s="10" t="s">
        <v>16</v>
      </c>
      <c r="F29" s="11">
        <v>2</v>
      </c>
      <c r="G29" s="12"/>
      <c r="H29" s="13">
        <v>0.23</v>
      </c>
      <c r="I29" s="25"/>
      <c r="J29" s="25">
        <f t="shared" si="0"/>
        <v>0</v>
      </c>
      <c r="K29" s="25">
        <f t="shared" si="1"/>
        <v>0</v>
      </c>
      <c r="L29" s="10" t="s">
        <v>17</v>
      </c>
    </row>
    <row r="30" spans="1:12" ht="32.25" thickBot="1" x14ac:dyDescent="0.3">
      <c r="A30" s="9" t="s">
        <v>72</v>
      </c>
      <c r="B30" s="10" t="s">
        <v>73</v>
      </c>
      <c r="C30" s="10" t="s">
        <v>76</v>
      </c>
      <c r="D30" s="11">
        <v>11000</v>
      </c>
      <c r="E30" s="10" t="s">
        <v>16</v>
      </c>
      <c r="F30" s="11">
        <v>2</v>
      </c>
      <c r="G30" s="12"/>
      <c r="H30" s="13">
        <v>0.23</v>
      </c>
      <c r="I30" s="25"/>
      <c r="J30" s="25">
        <f t="shared" si="0"/>
        <v>0</v>
      </c>
      <c r="K30" s="25">
        <f t="shared" si="1"/>
        <v>0</v>
      </c>
      <c r="L30" s="10" t="s">
        <v>17</v>
      </c>
    </row>
    <row r="31" spans="1:12" ht="48" thickBot="1" x14ac:dyDescent="0.3">
      <c r="A31" s="9" t="s">
        <v>75</v>
      </c>
      <c r="B31" s="10" t="s">
        <v>73</v>
      </c>
      <c r="C31" s="10" t="s">
        <v>78</v>
      </c>
      <c r="D31" s="11">
        <v>11000</v>
      </c>
      <c r="E31" s="10" t="s">
        <v>16</v>
      </c>
      <c r="F31" s="11">
        <v>2</v>
      </c>
      <c r="G31" s="12"/>
      <c r="H31" s="13">
        <v>0.23</v>
      </c>
      <c r="I31" s="25"/>
      <c r="J31" s="25">
        <f t="shared" si="0"/>
        <v>0</v>
      </c>
      <c r="K31" s="25">
        <f t="shared" si="1"/>
        <v>0</v>
      </c>
      <c r="L31" s="10" t="s">
        <v>17</v>
      </c>
    </row>
    <row r="32" spans="1:12" ht="48" thickBot="1" x14ac:dyDescent="0.3">
      <c r="A32" s="9" t="s">
        <v>77</v>
      </c>
      <c r="B32" s="10" t="s">
        <v>73</v>
      </c>
      <c r="C32" s="10" t="s">
        <v>80</v>
      </c>
      <c r="D32" s="11">
        <v>11000</v>
      </c>
      <c r="E32" s="10" t="s">
        <v>16</v>
      </c>
      <c r="F32" s="11">
        <v>2</v>
      </c>
      <c r="G32" s="12"/>
      <c r="H32" s="13">
        <v>0.23</v>
      </c>
      <c r="I32" s="25"/>
      <c r="J32" s="25">
        <f t="shared" si="0"/>
        <v>0</v>
      </c>
      <c r="K32" s="25">
        <f t="shared" si="1"/>
        <v>0</v>
      </c>
      <c r="L32" s="10" t="s">
        <v>17</v>
      </c>
    </row>
    <row r="33" spans="1:12" ht="32.25" thickBot="1" x14ac:dyDescent="0.3">
      <c r="A33" s="9" t="s">
        <v>79</v>
      </c>
      <c r="B33" s="43" t="s">
        <v>82</v>
      </c>
      <c r="C33" s="44" t="s">
        <v>83</v>
      </c>
      <c r="D33" s="45">
        <v>25000</v>
      </c>
      <c r="E33" s="43" t="s">
        <v>16</v>
      </c>
      <c r="F33" s="45">
        <v>2</v>
      </c>
      <c r="G33" s="46"/>
      <c r="H33" s="47">
        <v>0.23</v>
      </c>
      <c r="I33" s="48"/>
      <c r="J33" s="49">
        <f t="shared" si="0"/>
        <v>0</v>
      </c>
      <c r="K33" s="49">
        <f t="shared" si="1"/>
        <v>0</v>
      </c>
      <c r="L33" s="43" t="s">
        <v>17</v>
      </c>
    </row>
    <row r="34" spans="1:12" ht="32.25" thickBot="1" x14ac:dyDescent="0.3">
      <c r="A34" s="9" t="s">
        <v>81</v>
      </c>
      <c r="B34" s="10" t="s">
        <v>85</v>
      </c>
      <c r="C34" s="10" t="s">
        <v>86</v>
      </c>
      <c r="D34" s="11">
        <v>9000</v>
      </c>
      <c r="E34" s="10" t="s">
        <v>16</v>
      </c>
      <c r="F34" s="11">
        <v>3</v>
      </c>
      <c r="G34" s="12"/>
      <c r="H34" s="13">
        <v>0.23</v>
      </c>
      <c r="I34" s="25"/>
      <c r="J34" s="28">
        <f t="shared" si="0"/>
        <v>0</v>
      </c>
      <c r="K34" s="28">
        <f t="shared" si="1"/>
        <v>0</v>
      </c>
      <c r="L34" s="10" t="s">
        <v>24</v>
      </c>
    </row>
    <row r="35" spans="1:12" ht="32.25" thickBot="1" x14ac:dyDescent="0.3">
      <c r="A35" s="9" t="s">
        <v>84</v>
      </c>
      <c r="B35" s="10" t="s">
        <v>88</v>
      </c>
      <c r="C35" s="10" t="s">
        <v>89</v>
      </c>
      <c r="D35" s="11">
        <v>32000</v>
      </c>
      <c r="E35" s="10" t="s">
        <v>16</v>
      </c>
      <c r="F35" s="11">
        <v>1</v>
      </c>
      <c r="G35" s="12"/>
      <c r="H35" s="13">
        <v>0.23</v>
      </c>
      <c r="I35" s="25"/>
      <c r="J35" s="25">
        <f t="shared" si="0"/>
        <v>0</v>
      </c>
      <c r="K35" s="25">
        <f t="shared" si="1"/>
        <v>0</v>
      </c>
      <c r="L35" s="10" t="s">
        <v>24</v>
      </c>
    </row>
    <row r="36" spans="1:12" ht="47.25" customHeight="1" thickBot="1" x14ac:dyDescent="0.3">
      <c r="A36" s="9" t="s">
        <v>87</v>
      </c>
      <c r="B36" s="10" t="s">
        <v>91</v>
      </c>
      <c r="C36" s="10" t="s">
        <v>92</v>
      </c>
      <c r="D36" s="11">
        <v>12500</v>
      </c>
      <c r="E36" s="10" t="s">
        <v>16</v>
      </c>
      <c r="F36" s="11">
        <v>1</v>
      </c>
      <c r="G36" s="12"/>
      <c r="H36" s="13">
        <v>0.23</v>
      </c>
      <c r="I36" s="25"/>
      <c r="J36" s="25">
        <f t="shared" si="0"/>
        <v>0</v>
      </c>
      <c r="K36" s="25">
        <f t="shared" si="1"/>
        <v>0</v>
      </c>
      <c r="L36" s="10" t="s">
        <v>17</v>
      </c>
    </row>
    <row r="37" spans="1:12" ht="54.75" customHeight="1" thickBot="1" x14ac:dyDescent="0.3">
      <c r="A37" s="9" t="s">
        <v>90</v>
      </c>
      <c r="B37" s="22" t="s">
        <v>91</v>
      </c>
      <c r="C37" s="22" t="s">
        <v>94</v>
      </c>
      <c r="D37" s="22">
        <v>9500</v>
      </c>
      <c r="E37" s="22" t="s">
        <v>16</v>
      </c>
      <c r="F37" s="22">
        <v>1</v>
      </c>
      <c r="G37" s="31"/>
      <c r="H37" s="24">
        <v>0.23</v>
      </c>
      <c r="I37" s="25"/>
      <c r="J37" s="25">
        <f t="shared" si="0"/>
        <v>0</v>
      </c>
      <c r="K37" s="25">
        <f t="shared" si="1"/>
        <v>0</v>
      </c>
      <c r="L37" s="22" t="s">
        <v>17</v>
      </c>
    </row>
    <row r="38" spans="1:12" ht="32.25" thickBot="1" x14ac:dyDescent="0.3">
      <c r="A38" s="9" t="s">
        <v>93</v>
      </c>
      <c r="B38" s="10" t="s">
        <v>91</v>
      </c>
      <c r="C38" s="10" t="s">
        <v>96</v>
      </c>
      <c r="D38" s="11">
        <v>9500</v>
      </c>
      <c r="E38" s="10" t="s">
        <v>16</v>
      </c>
      <c r="F38" s="11">
        <v>1</v>
      </c>
      <c r="G38" s="12"/>
      <c r="H38" s="13">
        <v>0.23</v>
      </c>
      <c r="I38" s="25"/>
      <c r="J38" s="28">
        <f t="shared" si="0"/>
        <v>0</v>
      </c>
      <c r="K38" s="28">
        <f t="shared" si="1"/>
        <v>0</v>
      </c>
      <c r="L38" s="10" t="s">
        <v>17</v>
      </c>
    </row>
    <row r="39" spans="1:12" ht="48" thickBot="1" x14ac:dyDescent="0.3">
      <c r="A39" s="9" t="s">
        <v>95</v>
      </c>
      <c r="B39" s="10" t="s">
        <v>91</v>
      </c>
      <c r="C39" s="10" t="s">
        <v>98</v>
      </c>
      <c r="D39" s="11">
        <v>9500</v>
      </c>
      <c r="E39" s="10" t="s">
        <v>16</v>
      </c>
      <c r="F39" s="11">
        <v>1</v>
      </c>
      <c r="G39" s="12"/>
      <c r="H39" s="13">
        <v>0.23</v>
      </c>
      <c r="I39" s="25"/>
      <c r="J39" s="25">
        <f t="shared" si="0"/>
        <v>0</v>
      </c>
      <c r="K39" s="25">
        <f t="shared" si="1"/>
        <v>0</v>
      </c>
      <c r="L39" s="10" t="s">
        <v>17</v>
      </c>
    </row>
    <row r="40" spans="1:12" ht="31.5" customHeight="1" thickBot="1" x14ac:dyDescent="0.3">
      <c r="A40" s="9" t="s">
        <v>97</v>
      </c>
      <c r="B40" s="10" t="s">
        <v>100</v>
      </c>
      <c r="C40" s="10" t="s">
        <v>101</v>
      </c>
      <c r="D40" s="11">
        <v>30000</v>
      </c>
      <c r="E40" s="10" t="s">
        <v>16</v>
      </c>
      <c r="F40" s="11">
        <v>1</v>
      </c>
      <c r="G40" s="12"/>
      <c r="H40" s="13">
        <v>0.23</v>
      </c>
      <c r="I40" s="25"/>
      <c r="J40" s="25">
        <f t="shared" ref="J40:J63" si="2">F40*G40</f>
        <v>0</v>
      </c>
      <c r="K40" s="25">
        <f t="shared" ref="K40:K63" si="3">F40*I40</f>
        <v>0</v>
      </c>
      <c r="L40" s="10" t="s">
        <v>17</v>
      </c>
    </row>
    <row r="41" spans="1:12" ht="28.5" customHeight="1" thickBot="1" x14ac:dyDescent="0.3">
      <c r="A41" s="9" t="s">
        <v>99</v>
      </c>
      <c r="B41" s="10" t="s">
        <v>103</v>
      </c>
      <c r="C41" s="10" t="s">
        <v>104</v>
      </c>
      <c r="D41" s="11">
        <v>10000</v>
      </c>
      <c r="E41" s="10" t="s">
        <v>16</v>
      </c>
      <c r="F41" s="11">
        <v>1</v>
      </c>
      <c r="G41" s="12"/>
      <c r="H41" s="13">
        <v>0.23</v>
      </c>
      <c r="I41" s="25"/>
      <c r="J41" s="25">
        <f t="shared" si="2"/>
        <v>0</v>
      </c>
      <c r="K41" s="25">
        <f t="shared" si="3"/>
        <v>0</v>
      </c>
      <c r="L41" s="10" t="s">
        <v>17</v>
      </c>
    </row>
    <row r="42" spans="1:12" ht="32.25" thickBot="1" x14ac:dyDescent="0.3">
      <c r="A42" s="9" t="s">
        <v>102</v>
      </c>
      <c r="B42" s="10" t="s">
        <v>106</v>
      </c>
      <c r="C42" s="10" t="s">
        <v>107</v>
      </c>
      <c r="D42" s="11">
        <v>2500</v>
      </c>
      <c r="E42" s="10" t="s">
        <v>16</v>
      </c>
      <c r="F42" s="11">
        <v>3</v>
      </c>
      <c r="G42" s="12"/>
      <c r="H42" s="13">
        <v>0.23</v>
      </c>
      <c r="I42" s="25"/>
      <c r="J42" s="25">
        <f t="shared" si="2"/>
        <v>0</v>
      </c>
      <c r="K42" s="25">
        <f t="shared" si="3"/>
        <v>0</v>
      </c>
      <c r="L42" s="10" t="s">
        <v>17</v>
      </c>
    </row>
    <row r="43" spans="1:12" ht="48" thickBot="1" x14ac:dyDescent="0.3">
      <c r="A43" s="9" t="s">
        <v>105</v>
      </c>
      <c r="B43" s="10" t="s">
        <v>106</v>
      </c>
      <c r="C43" s="10" t="s">
        <v>109</v>
      </c>
      <c r="D43" s="11">
        <v>2500</v>
      </c>
      <c r="E43" s="10" t="s">
        <v>16</v>
      </c>
      <c r="F43" s="11">
        <v>3</v>
      </c>
      <c r="G43" s="12"/>
      <c r="H43" s="13">
        <v>0.23</v>
      </c>
      <c r="I43" s="25"/>
      <c r="J43" s="25">
        <f t="shared" si="2"/>
        <v>0</v>
      </c>
      <c r="K43" s="25">
        <f t="shared" si="3"/>
        <v>0</v>
      </c>
      <c r="L43" s="10" t="s">
        <v>17</v>
      </c>
    </row>
    <row r="44" spans="1:12" ht="32.25" thickBot="1" x14ac:dyDescent="0.3">
      <c r="A44" s="9" t="s">
        <v>108</v>
      </c>
      <c r="B44" s="10" t="s">
        <v>106</v>
      </c>
      <c r="C44" s="10" t="s">
        <v>111</v>
      </c>
      <c r="D44" s="11">
        <v>2500</v>
      </c>
      <c r="E44" s="10" t="s">
        <v>16</v>
      </c>
      <c r="F44" s="11">
        <v>3</v>
      </c>
      <c r="G44" s="12"/>
      <c r="H44" s="13">
        <v>0.23</v>
      </c>
      <c r="I44" s="25"/>
      <c r="J44" s="25">
        <f t="shared" si="2"/>
        <v>0</v>
      </c>
      <c r="K44" s="25">
        <f t="shared" si="3"/>
        <v>0</v>
      </c>
      <c r="L44" s="10" t="s">
        <v>17</v>
      </c>
    </row>
    <row r="45" spans="1:12" ht="48" thickBot="1" x14ac:dyDescent="0.3">
      <c r="A45" s="9" t="s">
        <v>110</v>
      </c>
      <c r="B45" s="10" t="s">
        <v>106</v>
      </c>
      <c r="C45" s="10" t="s">
        <v>113</v>
      </c>
      <c r="D45" s="11">
        <v>2500</v>
      </c>
      <c r="E45" s="10" t="s">
        <v>16</v>
      </c>
      <c r="F45" s="11">
        <v>3</v>
      </c>
      <c r="G45" s="12"/>
      <c r="H45" s="13">
        <v>0.23</v>
      </c>
      <c r="I45" s="25"/>
      <c r="J45" s="25">
        <f t="shared" si="2"/>
        <v>0</v>
      </c>
      <c r="K45" s="25">
        <f t="shared" si="3"/>
        <v>0</v>
      </c>
      <c r="L45" s="10" t="s">
        <v>17</v>
      </c>
    </row>
    <row r="46" spans="1:12" ht="48" thickBot="1" x14ac:dyDescent="0.3">
      <c r="A46" s="9" t="s">
        <v>112</v>
      </c>
      <c r="B46" s="10" t="s">
        <v>115</v>
      </c>
      <c r="C46" s="10" t="s">
        <v>116</v>
      </c>
      <c r="D46" s="11">
        <v>2000</v>
      </c>
      <c r="E46" s="10" t="s">
        <v>16</v>
      </c>
      <c r="F46" s="11">
        <v>1</v>
      </c>
      <c r="G46" s="12"/>
      <c r="H46" s="13">
        <v>0.23</v>
      </c>
      <c r="I46" s="25"/>
      <c r="J46" s="25">
        <f t="shared" si="2"/>
        <v>0</v>
      </c>
      <c r="K46" s="25">
        <f t="shared" si="3"/>
        <v>0</v>
      </c>
      <c r="L46" s="10" t="s">
        <v>24</v>
      </c>
    </row>
    <row r="47" spans="1:12" ht="32.25" thickBot="1" x14ac:dyDescent="0.3">
      <c r="A47" s="9" t="s">
        <v>114</v>
      </c>
      <c r="B47" s="10" t="s">
        <v>115</v>
      </c>
      <c r="C47" s="10" t="s">
        <v>118</v>
      </c>
      <c r="D47" s="11">
        <v>2000</v>
      </c>
      <c r="E47" s="10" t="s">
        <v>16</v>
      </c>
      <c r="F47" s="11">
        <v>1</v>
      </c>
      <c r="G47" s="12"/>
      <c r="H47" s="13">
        <v>0.23</v>
      </c>
      <c r="I47" s="25"/>
      <c r="J47" s="25">
        <f t="shared" si="2"/>
        <v>0</v>
      </c>
      <c r="K47" s="25">
        <f t="shared" si="3"/>
        <v>0</v>
      </c>
      <c r="L47" s="10" t="s">
        <v>24</v>
      </c>
    </row>
    <row r="48" spans="1:12" ht="48" thickBot="1" x14ac:dyDescent="0.3">
      <c r="A48" s="9" t="s">
        <v>117</v>
      </c>
      <c r="B48" s="10" t="s">
        <v>115</v>
      </c>
      <c r="C48" s="10" t="s">
        <v>120</v>
      </c>
      <c r="D48" s="11">
        <v>2000</v>
      </c>
      <c r="E48" s="10" t="s">
        <v>16</v>
      </c>
      <c r="F48" s="11">
        <v>1</v>
      </c>
      <c r="G48" s="12"/>
      <c r="H48" s="13">
        <v>0.23</v>
      </c>
      <c r="I48" s="25"/>
      <c r="J48" s="25">
        <f t="shared" si="2"/>
        <v>0</v>
      </c>
      <c r="K48" s="25">
        <f t="shared" si="3"/>
        <v>0</v>
      </c>
      <c r="L48" s="10" t="s">
        <v>24</v>
      </c>
    </row>
    <row r="49" spans="1:12" ht="32.25" thickBot="1" x14ac:dyDescent="0.3">
      <c r="A49" s="9" t="s">
        <v>119</v>
      </c>
      <c r="B49" s="10" t="s">
        <v>122</v>
      </c>
      <c r="C49" s="10" t="s">
        <v>123</v>
      </c>
      <c r="D49" s="11">
        <v>10500</v>
      </c>
      <c r="E49" s="10" t="s">
        <v>16</v>
      </c>
      <c r="F49" s="11">
        <v>2</v>
      </c>
      <c r="G49" s="12"/>
      <c r="H49" s="13">
        <v>0.23</v>
      </c>
      <c r="I49" s="25"/>
      <c r="J49" s="25">
        <f t="shared" si="2"/>
        <v>0</v>
      </c>
      <c r="K49" s="32">
        <f t="shared" si="3"/>
        <v>0</v>
      </c>
      <c r="L49" s="10" t="s">
        <v>17</v>
      </c>
    </row>
    <row r="50" spans="1:12" ht="48" thickBot="1" x14ac:dyDescent="0.3">
      <c r="A50" s="9" t="s">
        <v>121</v>
      </c>
      <c r="B50" s="10" t="s">
        <v>122</v>
      </c>
      <c r="C50" s="10" t="s">
        <v>125</v>
      </c>
      <c r="D50" s="11">
        <v>7000</v>
      </c>
      <c r="E50" s="10" t="s">
        <v>16</v>
      </c>
      <c r="F50" s="11">
        <v>2</v>
      </c>
      <c r="G50" s="12"/>
      <c r="H50" s="13">
        <v>0.23</v>
      </c>
      <c r="I50" s="25"/>
      <c r="J50" s="25">
        <f t="shared" si="2"/>
        <v>0</v>
      </c>
      <c r="K50" s="25">
        <f t="shared" si="3"/>
        <v>0</v>
      </c>
      <c r="L50" s="10" t="s">
        <v>17</v>
      </c>
    </row>
    <row r="51" spans="1:12" ht="48" thickBot="1" x14ac:dyDescent="0.3">
      <c r="A51" s="9" t="s">
        <v>124</v>
      </c>
      <c r="B51" s="10" t="s">
        <v>122</v>
      </c>
      <c r="C51" s="10" t="s">
        <v>127</v>
      </c>
      <c r="D51" s="11">
        <v>7000</v>
      </c>
      <c r="E51" s="10" t="s">
        <v>16</v>
      </c>
      <c r="F51" s="11">
        <v>2</v>
      </c>
      <c r="G51" s="12"/>
      <c r="H51" s="13">
        <v>0.23</v>
      </c>
      <c r="I51" s="25"/>
      <c r="J51" s="25">
        <f t="shared" si="2"/>
        <v>0</v>
      </c>
      <c r="K51" s="25">
        <f t="shared" si="3"/>
        <v>0</v>
      </c>
      <c r="L51" s="10" t="s">
        <v>17</v>
      </c>
    </row>
    <row r="52" spans="1:12" ht="32.25" thickBot="1" x14ac:dyDescent="0.3">
      <c r="A52" s="9" t="s">
        <v>126</v>
      </c>
      <c r="B52" s="10" t="s">
        <v>122</v>
      </c>
      <c r="C52" s="10" t="s">
        <v>129</v>
      </c>
      <c r="D52" s="11">
        <v>7000</v>
      </c>
      <c r="E52" s="10" t="s">
        <v>16</v>
      </c>
      <c r="F52" s="11">
        <v>2</v>
      </c>
      <c r="G52" s="12"/>
      <c r="H52" s="13">
        <v>0.23</v>
      </c>
      <c r="I52" s="25"/>
      <c r="J52" s="25">
        <f t="shared" si="2"/>
        <v>0</v>
      </c>
      <c r="K52" s="25">
        <f t="shared" si="3"/>
        <v>0</v>
      </c>
      <c r="L52" s="10" t="s">
        <v>17</v>
      </c>
    </row>
    <row r="53" spans="1:12" ht="32.25" thickBot="1" x14ac:dyDescent="0.3">
      <c r="A53" s="9" t="s">
        <v>128</v>
      </c>
      <c r="B53" s="33" t="s">
        <v>131</v>
      </c>
      <c r="C53" s="33" t="s">
        <v>132</v>
      </c>
      <c r="D53" s="34">
        <v>40000</v>
      </c>
      <c r="E53" s="33" t="s">
        <v>16</v>
      </c>
      <c r="F53" s="34">
        <v>2</v>
      </c>
      <c r="G53" s="35"/>
      <c r="H53" s="36">
        <v>0.23</v>
      </c>
      <c r="I53" s="25"/>
      <c r="J53" s="20">
        <f t="shared" si="2"/>
        <v>0</v>
      </c>
      <c r="K53" s="20">
        <f t="shared" si="3"/>
        <v>0</v>
      </c>
      <c r="L53" s="33" t="s">
        <v>17</v>
      </c>
    </row>
    <row r="54" spans="1:12" ht="48" thickBot="1" x14ac:dyDescent="0.3">
      <c r="A54" s="9" t="s">
        <v>130</v>
      </c>
      <c r="B54" s="26" t="s">
        <v>134</v>
      </c>
      <c r="C54" s="26" t="s">
        <v>135</v>
      </c>
      <c r="D54" s="22">
        <v>5000</v>
      </c>
      <c r="E54" s="26" t="s">
        <v>136</v>
      </c>
      <c r="F54" s="22">
        <v>2</v>
      </c>
      <c r="G54" s="23"/>
      <c r="H54" s="24">
        <v>0.23</v>
      </c>
      <c r="I54" s="25"/>
      <c r="J54" s="25">
        <f t="shared" si="2"/>
        <v>0</v>
      </c>
      <c r="K54" s="25">
        <f t="shared" si="3"/>
        <v>0</v>
      </c>
      <c r="L54" s="26" t="s">
        <v>17</v>
      </c>
    </row>
    <row r="55" spans="1:12" ht="48" thickBot="1" x14ac:dyDescent="0.3">
      <c r="A55" s="9" t="s">
        <v>133</v>
      </c>
      <c r="B55" s="10" t="s">
        <v>134</v>
      </c>
      <c r="C55" s="26" t="s">
        <v>138</v>
      </c>
      <c r="D55" s="22">
        <v>4000</v>
      </c>
      <c r="E55" s="26" t="s">
        <v>16</v>
      </c>
      <c r="F55" s="22">
        <v>2</v>
      </c>
      <c r="G55" s="23"/>
      <c r="H55" s="24">
        <v>0.23</v>
      </c>
      <c r="I55" s="25"/>
      <c r="J55" s="25">
        <f t="shared" si="2"/>
        <v>0</v>
      </c>
      <c r="K55" s="25">
        <f t="shared" si="3"/>
        <v>0</v>
      </c>
      <c r="L55" s="26" t="s">
        <v>17</v>
      </c>
    </row>
    <row r="56" spans="1:12" ht="48" thickBot="1" x14ac:dyDescent="0.3">
      <c r="A56" s="9" t="s">
        <v>137</v>
      </c>
      <c r="B56" s="10" t="s">
        <v>134</v>
      </c>
      <c r="C56" s="26" t="s">
        <v>140</v>
      </c>
      <c r="D56" s="22">
        <v>4000</v>
      </c>
      <c r="E56" s="26" t="s">
        <v>16</v>
      </c>
      <c r="F56" s="22">
        <v>2</v>
      </c>
      <c r="G56" s="23"/>
      <c r="H56" s="24">
        <v>0.23</v>
      </c>
      <c r="I56" s="25"/>
      <c r="J56" s="25">
        <f t="shared" si="2"/>
        <v>0</v>
      </c>
      <c r="K56" s="25">
        <f t="shared" si="3"/>
        <v>0</v>
      </c>
      <c r="L56" s="26" t="s">
        <v>17</v>
      </c>
    </row>
    <row r="57" spans="1:12" ht="48" thickBot="1" x14ac:dyDescent="0.3">
      <c r="A57" s="9" t="s">
        <v>139</v>
      </c>
      <c r="B57" s="33" t="s">
        <v>134</v>
      </c>
      <c r="C57" s="15" t="s">
        <v>141</v>
      </c>
      <c r="D57" s="16">
        <v>4000</v>
      </c>
      <c r="E57" s="15" t="s">
        <v>16</v>
      </c>
      <c r="F57" s="16">
        <v>2</v>
      </c>
      <c r="G57" s="17"/>
      <c r="H57" s="18">
        <v>0.23</v>
      </c>
      <c r="I57" s="25"/>
      <c r="J57" s="20">
        <f t="shared" si="2"/>
        <v>0</v>
      </c>
      <c r="K57" s="20">
        <f t="shared" si="3"/>
        <v>0</v>
      </c>
      <c r="L57" s="15" t="s">
        <v>17</v>
      </c>
    </row>
    <row r="58" spans="1:12" ht="30.75" thickBot="1" x14ac:dyDescent="0.3">
      <c r="A58" s="9" t="s">
        <v>146</v>
      </c>
      <c r="B58" s="50" t="s">
        <v>142</v>
      </c>
      <c r="C58" s="51" t="s">
        <v>143</v>
      </c>
      <c r="D58" s="52">
        <v>11000</v>
      </c>
      <c r="E58" s="53" t="s">
        <v>16</v>
      </c>
      <c r="F58" s="52">
        <v>1</v>
      </c>
      <c r="G58" s="48"/>
      <c r="H58" s="54">
        <v>0.23</v>
      </c>
      <c r="I58" s="55"/>
      <c r="J58" s="55">
        <f t="shared" si="2"/>
        <v>0</v>
      </c>
      <c r="K58" s="55">
        <f t="shared" si="3"/>
        <v>0</v>
      </c>
      <c r="L58" s="53" t="s">
        <v>17</v>
      </c>
    </row>
    <row r="59" spans="1:12" ht="30.75" thickBot="1" x14ac:dyDescent="0.3">
      <c r="A59" s="9" t="s">
        <v>148</v>
      </c>
      <c r="B59" s="56" t="s">
        <v>142</v>
      </c>
      <c r="C59" s="57" t="s">
        <v>144</v>
      </c>
      <c r="D59" s="52">
        <v>11000</v>
      </c>
      <c r="E59" s="53" t="s">
        <v>16</v>
      </c>
      <c r="F59" s="52">
        <v>1</v>
      </c>
      <c r="G59" s="48"/>
      <c r="H59" s="54">
        <v>0.23</v>
      </c>
      <c r="I59" s="55"/>
      <c r="J59" s="55">
        <f t="shared" si="2"/>
        <v>0</v>
      </c>
      <c r="K59" s="55">
        <f t="shared" si="3"/>
        <v>0</v>
      </c>
      <c r="L59" s="53" t="s">
        <v>17</v>
      </c>
    </row>
    <row r="60" spans="1:12" ht="30.75" thickBot="1" x14ac:dyDescent="0.3">
      <c r="A60" s="9" t="s">
        <v>167</v>
      </c>
      <c r="B60" s="56" t="s">
        <v>142</v>
      </c>
      <c r="C60" s="57" t="s">
        <v>145</v>
      </c>
      <c r="D60" s="52">
        <v>11000</v>
      </c>
      <c r="E60" s="53" t="s">
        <v>16</v>
      </c>
      <c r="F60" s="52">
        <v>1</v>
      </c>
      <c r="G60" s="48"/>
      <c r="H60" s="54">
        <v>0.23</v>
      </c>
      <c r="I60" s="55"/>
      <c r="J60" s="55">
        <f t="shared" si="2"/>
        <v>0</v>
      </c>
      <c r="K60" s="55">
        <f t="shared" si="3"/>
        <v>0</v>
      </c>
      <c r="L60" s="53" t="s">
        <v>17</v>
      </c>
    </row>
    <row r="61" spans="1:12" ht="30.75" thickBot="1" x14ac:dyDescent="0.3">
      <c r="A61" s="9" t="s">
        <v>168</v>
      </c>
      <c r="B61" s="56" t="s">
        <v>142</v>
      </c>
      <c r="C61" s="57" t="s">
        <v>147</v>
      </c>
      <c r="D61" s="52">
        <v>11000</v>
      </c>
      <c r="E61" s="44" t="s">
        <v>16</v>
      </c>
      <c r="F61" s="59">
        <v>1</v>
      </c>
      <c r="G61" s="48"/>
      <c r="H61" s="58">
        <v>0.23</v>
      </c>
      <c r="I61" s="55"/>
      <c r="J61" s="55">
        <f t="shared" si="2"/>
        <v>0</v>
      </c>
      <c r="K61" s="55">
        <f t="shared" si="3"/>
        <v>0</v>
      </c>
      <c r="L61" s="44" t="s">
        <v>17</v>
      </c>
    </row>
    <row r="62" spans="1:12" ht="30.75" thickBot="1" x14ac:dyDescent="0.3">
      <c r="A62" s="9" t="s">
        <v>169</v>
      </c>
      <c r="B62" s="57" t="s">
        <v>171</v>
      </c>
      <c r="C62" s="57" t="s">
        <v>172</v>
      </c>
      <c r="D62" s="52">
        <v>11000</v>
      </c>
      <c r="E62" s="44" t="s">
        <v>16</v>
      </c>
      <c r="F62" s="59">
        <v>1</v>
      </c>
      <c r="G62" s="48"/>
      <c r="H62" s="58">
        <v>0.23</v>
      </c>
      <c r="I62" s="55"/>
      <c r="J62" s="55">
        <f t="shared" si="2"/>
        <v>0</v>
      </c>
      <c r="K62" s="55">
        <f t="shared" si="3"/>
        <v>0</v>
      </c>
      <c r="L62" s="44"/>
    </row>
    <row r="63" spans="1:12" ht="32.25" thickBot="1" x14ac:dyDescent="0.3">
      <c r="A63" s="9" t="s">
        <v>170</v>
      </c>
      <c r="B63" s="26" t="s">
        <v>149</v>
      </c>
      <c r="C63" s="26" t="s">
        <v>150</v>
      </c>
      <c r="D63" s="22">
        <v>14500</v>
      </c>
      <c r="E63" s="26" t="s">
        <v>16</v>
      </c>
      <c r="F63" s="22">
        <v>2</v>
      </c>
      <c r="G63" s="23"/>
      <c r="H63" s="24">
        <v>0.23</v>
      </c>
      <c r="I63" s="25"/>
      <c r="J63" s="25">
        <f t="shared" si="2"/>
        <v>0</v>
      </c>
      <c r="K63" s="25">
        <f t="shared" si="3"/>
        <v>0</v>
      </c>
      <c r="L63" s="26" t="s">
        <v>17</v>
      </c>
    </row>
    <row r="64" spans="1:12" ht="24" customHeight="1" thickBot="1" x14ac:dyDescent="0.3">
      <c r="A64" s="67" t="s">
        <v>163</v>
      </c>
      <c r="B64" s="68"/>
      <c r="C64" s="68"/>
      <c r="D64" s="68"/>
      <c r="E64" s="68"/>
      <c r="F64" s="68"/>
      <c r="G64" s="68"/>
      <c r="H64" s="68"/>
      <c r="I64" s="69"/>
      <c r="J64" s="65">
        <f>SUM(J8:J63)</f>
        <v>0</v>
      </c>
      <c r="K64" s="64">
        <f>SUM(K8:K63)</f>
        <v>0</v>
      </c>
      <c r="L64" s="63"/>
    </row>
    <row r="65" spans="1:12" ht="18" customHeight="1" thickBot="1" x14ac:dyDescent="0.3">
      <c r="A65" s="70" t="s">
        <v>151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2"/>
    </row>
    <row r="66" spans="1:12" ht="48" thickBot="1" x14ac:dyDescent="0.3">
      <c r="A66" s="9" t="s">
        <v>13</v>
      </c>
      <c r="B66" s="10" t="s">
        <v>29</v>
      </c>
      <c r="C66" s="10" t="s">
        <v>152</v>
      </c>
      <c r="D66" s="11"/>
      <c r="E66" s="10" t="s">
        <v>16</v>
      </c>
      <c r="F66" s="11">
        <v>1</v>
      </c>
      <c r="G66" s="12"/>
      <c r="H66" s="13">
        <v>0.23</v>
      </c>
      <c r="I66" s="25"/>
      <c r="J66" s="25">
        <f t="shared" ref="J66:J72" si="4">F66*G66</f>
        <v>0</v>
      </c>
      <c r="K66" s="25">
        <f t="shared" ref="K66:K72" si="5">F66*I66</f>
        <v>0</v>
      </c>
      <c r="L66" s="10" t="s">
        <v>17</v>
      </c>
    </row>
    <row r="67" spans="1:12" ht="32.25" thickBot="1" x14ac:dyDescent="0.3">
      <c r="A67" s="9" t="s">
        <v>18</v>
      </c>
      <c r="B67" s="10" t="s">
        <v>22</v>
      </c>
      <c r="C67" s="10" t="s">
        <v>153</v>
      </c>
      <c r="D67" s="11">
        <v>10000</v>
      </c>
      <c r="E67" s="10" t="s">
        <v>16</v>
      </c>
      <c r="F67" s="11">
        <v>14</v>
      </c>
      <c r="G67" s="12"/>
      <c r="H67" s="13">
        <v>0.23</v>
      </c>
      <c r="I67" s="25"/>
      <c r="J67" s="25">
        <f t="shared" si="4"/>
        <v>0</v>
      </c>
      <c r="K67" s="25">
        <f t="shared" si="5"/>
        <v>0</v>
      </c>
      <c r="L67" s="10" t="s">
        <v>17</v>
      </c>
    </row>
    <row r="68" spans="1:12" ht="32.25" thickBot="1" x14ac:dyDescent="0.3">
      <c r="A68" s="9" t="s">
        <v>21</v>
      </c>
      <c r="B68" s="10" t="s">
        <v>85</v>
      </c>
      <c r="C68" s="10" t="s">
        <v>154</v>
      </c>
      <c r="D68" s="11">
        <v>9000</v>
      </c>
      <c r="E68" s="10" t="s">
        <v>16</v>
      </c>
      <c r="F68" s="11">
        <v>2</v>
      </c>
      <c r="G68" s="12"/>
      <c r="H68" s="13">
        <v>0.23</v>
      </c>
      <c r="I68" s="25"/>
      <c r="J68" s="25">
        <f t="shared" si="4"/>
        <v>0</v>
      </c>
      <c r="K68" s="25">
        <f t="shared" si="5"/>
        <v>0</v>
      </c>
      <c r="L68" s="10" t="s">
        <v>17</v>
      </c>
    </row>
    <row r="69" spans="1:12" ht="32.25" thickBot="1" x14ac:dyDescent="0.3">
      <c r="A69" s="9" t="s">
        <v>25</v>
      </c>
      <c r="B69" s="10" t="s">
        <v>155</v>
      </c>
      <c r="C69" s="10" t="s">
        <v>156</v>
      </c>
      <c r="D69" s="11">
        <v>25000</v>
      </c>
      <c r="E69" s="10" t="s">
        <v>16</v>
      </c>
      <c r="F69" s="11">
        <v>1</v>
      </c>
      <c r="G69" s="12"/>
      <c r="H69" s="13">
        <v>0.23</v>
      </c>
      <c r="I69" s="25"/>
      <c r="J69" s="25">
        <f t="shared" si="4"/>
        <v>0</v>
      </c>
      <c r="K69" s="37">
        <f t="shared" si="5"/>
        <v>0</v>
      </c>
      <c r="L69" s="10" t="s">
        <v>17</v>
      </c>
    </row>
    <row r="70" spans="1:12" ht="32.25" thickBot="1" x14ac:dyDescent="0.3">
      <c r="A70" s="9" t="s">
        <v>28</v>
      </c>
      <c r="B70" s="10" t="s">
        <v>115</v>
      </c>
      <c r="C70" s="10" t="s">
        <v>157</v>
      </c>
      <c r="D70" s="11">
        <v>20000</v>
      </c>
      <c r="E70" s="10" t="s">
        <v>16</v>
      </c>
      <c r="F70" s="11">
        <v>1</v>
      </c>
      <c r="G70" s="12"/>
      <c r="H70" s="13">
        <v>0.23</v>
      </c>
      <c r="I70" s="25"/>
      <c r="J70" s="25">
        <f t="shared" si="4"/>
        <v>0</v>
      </c>
      <c r="K70" s="25">
        <f t="shared" si="5"/>
        <v>0</v>
      </c>
      <c r="L70" s="10" t="s">
        <v>24</v>
      </c>
    </row>
    <row r="71" spans="1:12" ht="32.25" thickBot="1" x14ac:dyDescent="0.3">
      <c r="A71" s="9" t="s">
        <v>31</v>
      </c>
      <c r="B71" s="10" t="s">
        <v>70</v>
      </c>
      <c r="C71" s="10" t="s">
        <v>158</v>
      </c>
      <c r="D71" s="11">
        <v>72000</v>
      </c>
      <c r="E71" s="10" t="s">
        <v>16</v>
      </c>
      <c r="F71" s="11">
        <v>1</v>
      </c>
      <c r="G71" s="12"/>
      <c r="H71" s="13">
        <v>0.23</v>
      </c>
      <c r="I71" s="25"/>
      <c r="J71" s="25">
        <f t="shared" si="4"/>
        <v>0</v>
      </c>
      <c r="K71" s="25">
        <f t="shared" si="5"/>
        <v>0</v>
      </c>
      <c r="L71" s="10" t="s">
        <v>17</v>
      </c>
    </row>
    <row r="72" spans="1:12" ht="48" thickBot="1" x14ac:dyDescent="0.3">
      <c r="A72" s="9" t="s">
        <v>33</v>
      </c>
      <c r="B72" s="33" t="s">
        <v>115</v>
      </c>
      <c r="C72" s="33" t="s">
        <v>159</v>
      </c>
      <c r="D72" s="34">
        <v>20000</v>
      </c>
      <c r="E72" s="33" t="s">
        <v>16</v>
      </c>
      <c r="F72" s="34">
        <v>1</v>
      </c>
      <c r="G72" s="35"/>
      <c r="H72" s="36">
        <v>0.23</v>
      </c>
      <c r="I72" s="25"/>
      <c r="J72" s="20">
        <f t="shared" si="4"/>
        <v>0</v>
      </c>
      <c r="K72" s="20">
        <f t="shared" si="5"/>
        <v>0</v>
      </c>
      <c r="L72" s="33" t="s">
        <v>24</v>
      </c>
    </row>
    <row r="73" spans="1:12" ht="27.75" customHeight="1" thickBot="1" x14ac:dyDescent="0.3">
      <c r="A73" s="73" t="s">
        <v>164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5"/>
    </row>
    <row r="74" spans="1:12" ht="48" thickBot="1" x14ac:dyDescent="0.3">
      <c r="A74" s="38" t="s">
        <v>13</v>
      </c>
      <c r="B74" s="10" t="s">
        <v>122</v>
      </c>
      <c r="C74" s="10" t="s">
        <v>160</v>
      </c>
      <c r="D74" s="11">
        <v>25000</v>
      </c>
      <c r="E74" s="10" t="s">
        <v>16</v>
      </c>
      <c r="F74" s="11">
        <v>1</v>
      </c>
      <c r="G74" s="12"/>
      <c r="H74" s="13">
        <v>0.23</v>
      </c>
      <c r="I74" s="25"/>
      <c r="J74" s="25">
        <f>F74*G74</f>
        <v>0</v>
      </c>
      <c r="K74" s="20">
        <f>F74*I74</f>
        <v>0</v>
      </c>
      <c r="L74" s="10" t="s">
        <v>17</v>
      </c>
    </row>
    <row r="75" spans="1:12" ht="48" thickBot="1" x14ac:dyDescent="0.3">
      <c r="A75" s="38" t="s">
        <v>18</v>
      </c>
      <c r="B75" s="10" t="s">
        <v>106</v>
      </c>
      <c r="C75" s="43" t="s">
        <v>165</v>
      </c>
      <c r="D75" s="11">
        <v>27000</v>
      </c>
      <c r="E75" s="10" t="s">
        <v>16</v>
      </c>
      <c r="F75" s="11">
        <v>2</v>
      </c>
      <c r="G75" s="12"/>
      <c r="H75" s="13">
        <v>0.23</v>
      </c>
      <c r="I75" s="13"/>
      <c r="J75" s="25">
        <f>F75*G75</f>
        <v>0</v>
      </c>
      <c r="K75" s="20">
        <f>F75*I75</f>
        <v>0</v>
      </c>
      <c r="L75" s="10" t="s">
        <v>17</v>
      </c>
    </row>
    <row r="76" spans="1:12" ht="48" thickBot="1" x14ac:dyDescent="0.3">
      <c r="A76" s="38" t="s">
        <v>21</v>
      </c>
      <c r="B76" s="10" t="s">
        <v>134</v>
      </c>
      <c r="C76" s="10" t="s">
        <v>161</v>
      </c>
      <c r="D76" s="11">
        <v>75000</v>
      </c>
      <c r="E76" s="10" t="s">
        <v>16</v>
      </c>
      <c r="F76" s="11">
        <v>1</v>
      </c>
      <c r="G76" s="12"/>
      <c r="H76" s="13">
        <v>0.23</v>
      </c>
      <c r="I76" s="25"/>
      <c r="J76" s="39">
        <f>F76*G76</f>
        <v>0</v>
      </c>
      <c r="K76" s="20">
        <f>F76*I76</f>
        <v>0</v>
      </c>
      <c r="L76" s="10" t="s">
        <v>17</v>
      </c>
    </row>
    <row r="77" spans="1:12" ht="48" thickBot="1" x14ac:dyDescent="0.3">
      <c r="A77" s="38" t="s">
        <v>25</v>
      </c>
      <c r="B77" s="10" t="s">
        <v>29</v>
      </c>
      <c r="C77" s="10" t="s">
        <v>162</v>
      </c>
      <c r="D77" s="11">
        <v>60000</v>
      </c>
      <c r="E77" s="11" t="s">
        <v>16</v>
      </c>
      <c r="F77" s="11">
        <v>1</v>
      </c>
      <c r="G77" s="12"/>
      <c r="H77" s="13">
        <v>0.23</v>
      </c>
      <c r="I77" s="25"/>
      <c r="J77" s="39">
        <f>F77*G77</f>
        <v>0</v>
      </c>
      <c r="K77" s="25">
        <f>F77*I77</f>
        <v>0</v>
      </c>
      <c r="L77" s="10" t="s">
        <v>17</v>
      </c>
    </row>
    <row r="78" spans="1:12" ht="16.5" customHeight="1" thickBot="1" x14ac:dyDescent="0.3">
      <c r="A78" s="76" t="s">
        <v>163</v>
      </c>
      <c r="B78" s="77"/>
      <c r="C78" s="77"/>
      <c r="D78" s="77"/>
      <c r="E78" s="77"/>
      <c r="F78" s="77"/>
      <c r="G78" s="77"/>
      <c r="H78" s="77"/>
      <c r="I78" s="78"/>
      <c r="J78" s="41">
        <f>J66+J67+J68+J69+J70+J71+J72+J74+J75+J76+J77</f>
        <v>0</v>
      </c>
      <c r="K78" s="41">
        <f>K66+K67+K68+K69+K70+K71+K72+K74+K75+K76+K77</f>
        <v>0</v>
      </c>
      <c r="L78" s="40"/>
    </row>
    <row r="79" spans="1:12" ht="39.950000000000003" customHeight="1" x14ac:dyDescent="0.25"/>
    <row r="80" spans="1:12" ht="15.75" x14ac:dyDescent="0.25">
      <c r="A80" s="42"/>
    </row>
    <row r="81" spans="1:12" ht="39" customHeight="1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</row>
  </sheetData>
  <mergeCells count="16">
    <mergeCell ref="A2:L2"/>
    <mergeCell ref="A1:L1"/>
    <mergeCell ref="B7:L7"/>
    <mergeCell ref="A64:I64"/>
    <mergeCell ref="A65:L65"/>
    <mergeCell ref="A73:L73"/>
    <mergeCell ref="A78:I78"/>
    <mergeCell ref="G3:G5"/>
    <mergeCell ref="I3:I5"/>
    <mergeCell ref="J3:J5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MUSKALA</dc:creator>
  <cp:lastModifiedBy>MARZENA MUSKALA</cp:lastModifiedBy>
  <cp:lastPrinted>2022-03-03T10:36:47Z</cp:lastPrinted>
  <dcterms:created xsi:type="dcterms:W3CDTF">2022-02-11T10:14:27Z</dcterms:created>
  <dcterms:modified xsi:type="dcterms:W3CDTF">2022-03-03T10:36:50Z</dcterms:modified>
</cp:coreProperties>
</file>