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3\tonery\"/>
    </mc:Choice>
  </mc:AlternateContent>
  <bookViews>
    <workbookView xWindow="0" yWindow="0" windowWidth="21570" windowHeight="8055"/>
  </bookViews>
  <sheets>
    <sheet name="Załącznik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61" i="1"/>
  <c r="K60" i="1"/>
  <c r="J60" i="1"/>
  <c r="K11" i="1"/>
  <c r="J11" i="1"/>
  <c r="K47" i="1" l="1"/>
  <c r="J47" i="1"/>
  <c r="K57" i="1" l="1"/>
  <c r="J57" i="1"/>
  <c r="J56" i="1"/>
  <c r="J59" i="1" l="1"/>
  <c r="K59" i="1"/>
  <c r="J58" i="1"/>
  <c r="K58" i="1"/>
  <c r="K56" i="1"/>
  <c r="J54" i="1"/>
  <c r="K54" i="1"/>
  <c r="J53" i="1"/>
  <c r="K53" i="1"/>
  <c r="J52" i="1"/>
  <c r="K52" i="1"/>
  <c r="J50" i="1"/>
  <c r="K50" i="1"/>
  <c r="J51" i="1"/>
  <c r="K51" i="1"/>
  <c r="J20" i="1"/>
  <c r="K20" i="1"/>
  <c r="K19" i="1"/>
  <c r="J19" i="1"/>
  <c r="K18" i="1"/>
  <c r="J18" i="1"/>
  <c r="J17" i="1"/>
  <c r="K17" i="1"/>
  <c r="J45" i="1"/>
  <c r="K45" i="1"/>
  <c r="J44" i="1"/>
  <c r="K44" i="1"/>
  <c r="J43" i="1"/>
  <c r="K43" i="1"/>
  <c r="J42" i="1"/>
  <c r="K42" i="1"/>
  <c r="J32" i="1"/>
  <c r="K32" i="1"/>
  <c r="J31" i="1"/>
  <c r="K31" i="1"/>
  <c r="J30" i="1"/>
  <c r="K30" i="1"/>
  <c r="J29" i="1"/>
  <c r="K29" i="1"/>
  <c r="J28" i="1"/>
  <c r="K28" i="1"/>
  <c r="J27" i="1"/>
  <c r="K27" i="1"/>
  <c r="J26" i="1"/>
  <c r="K26" i="1"/>
  <c r="J40" i="1"/>
  <c r="K40" i="1"/>
  <c r="J39" i="1"/>
  <c r="K39" i="1"/>
  <c r="J38" i="1"/>
  <c r="K38" i="1"/>
  <c r="J37" i="1"/>
  <c r="K37" i="1"/>
  <c r="J16" i="1"/>
  <c r="K16" i="1"/>
  <c r="K15" i="1"/>
  <c r="J15" i="1"/>
  <c r="K14" i="1"/>
  <c r="J14" i="1"/>
  <c r="J13" i="1"/>
  <c r="K13" i="1"/>
  <c r="J21" i="1"/>
  <c r="K21" i="1"/>
  <c r="J41" i="1"/>
  <c r="K41" i="1"/>
  <c r="K36" i="1"/>
  <c r="J36" i="1"/>
  <c r="J35" i="1"/>
  <c r="K35" i="1"/>
  <c r="J34" i="1"/>
  <c r="K34" i="1"/>
  <c r="J33" i="1"/>
  <c r="K33" i="1"/>
  <c r="J46" i="1"/>
  <c r="K46" i="1"/>
  <c r="J12" i="1"/>
  <c r="K12" i="1"/>
  <c r="K25" i="1"/>
  <c r="J25" i="1"/>
  <c r="K24" i="1"/>
  <c r="J24" i="1"/>
  <c r="J23" i="1"/>
  <c r="K23" i="1"/>
  <c r="J22" i="1"/>
  <c r="K22" i="1"/>
  <c r="J10" i="1"/>
  <c r="K10" i="1"/>
  <c r="J9" i="1"/>
  <c r="K9" i="1"/>
  <c r="J8" i="1"/>
  <c r="K8" i="1"/>
  <c r="K48" i="1" l="1"/>
  <c r="J48" i="1"/>
</calcChain>
</file>

<file path=xl/sharedStrings.xml><?xml version="1.0" encoding="utf-8"?>
<sst xmlns="http://schemas.openxmlformats.org/spreadsheetml/2006/main" count="270" uniqueCount="135">
  <si>
    <t>L.p</t>
  </si>
  <si>
    <t xml:space="preserve"> Drukarka  Urządzenie wielofunkcyjne</t>
  </si>
  <si>
    <t>Kod materiału eksploatacyjnego.</t>
  </si>
  <si>
    <t>Wydajność w sztukach i znakach</t>
  </si>
  <si>
    <t>j.m.</t>
  </si>
  <si>
    <t>ilość</t>
  </si>
  <si>
    <t xml:space="preserve">średnia cena jednostkowa netto </t>
  </si>
  <si>
    <t xml:space="preserve">średnia Cena jednostkowa brutto </t>
  </si>
  <si>
    <t>Wartość netto (kol.6 x kol. 7)</t>
  </si>
  <si>
    <t>Podatek VAT</t>
  </si>
  <si>
    <t>Wartość brutto (kol. 6 x  kol. 9)</t>
  </si>
  <si>
    <t>Oryginał/ Zamiennik</t>
  </si>
  <si>
    <t>TONERY</t>
  </si>
  <si>
    <t>1.</t>
  </si>
  <si>
    <t>KYOCERA 3645, M3145idn</t>
  </si>
  <si>
    <t>Toner czarny TK-3060</t>
  </si>
  <si>
    <t>szt.</t>
  </si>
  <si>
    <t>Oryginał</t>
  </si>
  <si>
    <t>2.</t>
  </si>
  <si>
    <t>KYOCERA FS-1035MFP</t>
  </si>
  <si>
    <t>Toner czarny  TK-1140</t>
  </si>
  <si>
    <t>3.</t>
  </si>
  <si>
    <t>Zamiennik</t>
  </si>
  <si>
    <t>4.</t>
  </si>
  <si>
    <t>Kyocera M 3040idn</t>
  </si>
  <si>
    <t>Toner czarny TK-3150</t>
  </si>
  <si>
    <t>5.</t>
  </si>
  <si>
    <t>OKI MC 562 DN</t>
  </si>
  <si>
    <t>Toner czarny 44973508</t>
  </si>
  <si>
    <t>6.</t>
  </si>
  <si>
    <t>Toner żółty 44469722</t>
  </si>
  <si>
    <t>7.</t>
  </si>
  <si>
    <t>Toner czerwony 44469723</t>
  </si>
  <si>
    <t>8.</t>
  </si>
  <si>
    <t>Toner niebieski 44469724</t>
  </si>
  <si>
    <t>9.</t>
  </si>
  <si>
    <t>Kyocera FS-4200 DN, M3550idn</t>
  </si>
  <si>
    <t>Toner czarny   TK-3130</t>
  </si>
  <si>
    <t>10.</t>
  </si>
  <si>
    <t>11.</t>
  </si>
  <si>
    <t>SAMSUNG ProXpress M3870FW</t>
  </si>
  <si>
    <t>Toner MLT-D203E</t>
  </si>
  <si>
    <t>12.</t>
  </si>
  <si>
    <t>HP LaserJet MFP M477fdw</t>
  </si>
  <si>
    <t>Toner czarny CF410X</t>
  </si>
  <si>
    <t>13.</t>
  </si>
  <si>
    <t>Toner niebieski CF411X</t>
  </si>
  <si>
    <t>14.</t>
  </si>
  <si>
    <t>Toner żółty CF412X</t>
  </si>
  <si>
    <t>15.</t>
  </si>
  <si>
    <t>Toner czerwony CF413X</t>
  </si>
  <si>
    <t>16.</t>
  </si>
  <si>
    <t>HP LaserJet MFP E72525</t>
  </si>
  <si>
    <t>17.</t>
  </si>
  <si>
    <t>EPSON  L1455</t>
  </si>
  <si>
    <t>Toner czarny C13T77414A</t>
  </si>
  <si>
    <t>18.</t>
  </si>
  <si>
    <t>19.</t>
  </si>
  <si>
    <t>20.</t>
  </si>
  <si>
    <t>21.</t>
  </si>
  <si>
    <t>OKI  ES7170</t>
  </si>
  <si>
    <t>Toner czarny 45460502</t>
  </si>
  <si>
    <t>23.</t>
  </si>
  <si>
    <t>KYOCERA M6235CIDN</t>
  </si>
  <si>
    <t>Toner czarny TK-5280K</t>
  </si>
  <si>
    <t>24.</t>
  </si>
  <si>
    <t>Toner żółty  TK-5280Y</t>
  </si>
  <si>
    <t>25.</t>
  </si>
  <si>
    <t>Toner czerwony TK-5280M</t>
  </si>
  <si>
    <t>26.</t>
  </si>
  <si>
    <t>Toner niebieski TK-5280C</t>
  </si>
  <si>
    <t>27.</t>
  </si>
  <si>
    <t>28.</t>
  </si>
  <si>
    <t>29.</t>
  </si>
  <si>
    <t>30.</t>
  </si>
  <si>
    <t>HP LaserJet M552</t>
  </si>
  <si>
    <t>Toner czarny CF360X</t>
  </si>
  <si>
    <t>31.</t>
  </si>
  <si>
    <t>Toner niebieski CF361X</t>
  </si>
  <si>
    <t>32.</t>
  </si>
  <si>
    <t>Toner żółty CF362X</t>
  </si>
  <si>
    <t>33.</t>
  </si>
  <si>
    <t>Toner czerwony CF363X</t>
  </si>
  <si>
    <t>34.</t>
  </si>
  <si>
    <t>35.</t>
  </si>
  <si>
    <t>36.</t>
  </si>
  <si>
    <t>37.</t>
  </si>
  <si>
    <t>38.</t>
  </si>
  <si>
    <t>39.</t>
  </si>
  <si>
    <t>40.</t>
  </si>
  <si>
    <t>OKI C5750</t>
  </si>
  <si>
    <t>Toner czerwony 43872306</t>
  </si>
  <si>
    <t>Toner żółty 43872305</t>
  </si>
  <si>
    <t>Toner niebieski 43872307</t>
  </si>
  <si>
    <t>Lexmark cx622ade</t>
  </si>
  <si>
    <t>Toner czarny 78 C0U10</t>
  </si>
  <si>
    <t>Toner niebieski 78C0U20</t>
  </si>
  <si>
    <t>Toner czerwony  78C0U30</t>
  </si>
  <si>
    <t>Toner żółty  78C0U40</t>
  </si>
  <si>
    <t>EPSON workForce Pro WF - 6590</t>
  </si>
  <si>
    <t>Tusz czarny XL - C13T908140</t>
  </si>
  <si>
    <t>sz.</t>
  </si>
  <si>
    <t>Tusz niebieski XL - C13T908240</t>
  </si>
  <si>
    <t>Tusz czerwony XL - C13T908340</t>
  </si>
  <si>
    <t>Tusz zółty XL- C13T908440</t>
  </si>
  <si>
    <t>Triumph Adler P-C3562iMFP</t>
  </si>
  <si>
    <t>toner PK-5018K</t>
  </si>
  <si>
    <t>toner PK-5018M</t>
  </si>
  <si>
    <t>toner PK-5018C</t>
  </si>
  <si>
    <t>toner PK-5018Y</t>
  </si>
  <si>
    <t>BĘBNY</t>
  </si>
  <si>
    <t>Zespół bębnów 44968301</t>
  </si>
  <si>
    <t>OKI MB 470</t>
  </si>
  <si>
    <t>Bęben czarny 43979002</t>
  </si>
  <si>
    <t>RAZEM</t>
  </si>
  <si>
    <t>POZOSTAŁE MATERIAŁY EKSPLATACYJNE</t>
  </si>
  <si>
    <t>22.</t>
  </si>
  <si>
    <t>Canon 1238i</t>
  </si>
  <si>
    <t>Toner czarny
T08</t>
  </si>
  <si>
    <t>Formularz Cenowy</t>
  </si>
  <si>
    <t>Załącznik nr 1 do umowy</t>
  </si>
  <si>
    <t>Kyocera  3145dn</t>
  </si>
  <si>
    <t>Toner czarny TK-3160</t>
  </si>
  <si>
    <t>Bęben czerwony 43870006</t>
  </si>
  <si>
    <t>Bęben żółty 43870005</t>
  </si>
  <si>
    <t>Bęben czarny DK-170</t>
  </si>
  <si>
    <t>Belt 44472202</t>
  </si>
  <si>
    <t>Poj. na zużyty toner W9007MC</t>
  </si>
  <si>
    <t>SHARP MX-M5071</t>
  </si>
  <si>
    <t>Poj. na zużyty toner  
MX609HB</t>
  </si>
  <si>
    <t>OKI ES 7170</t>
  </si>
  <si>
    <t>FUSER+rolki podawania, transkrypcja
45435104</t>
  </si>
  <si>
    <t>ZEBRA ZD230t</t>
  </si>
  <si>
    <t>Taśma woskowo-żywiczna Zebra 3300 Standard High-Performance Wax/Resin czarna 64mmx74m rdzeń 12.7mm
03300GS06407</t>
  </si>
  <si>
    <t>74m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</si>
</sst>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9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9" fontId="2" fillId="0" borderId="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9" fontId="7" fillId="0" borderId="4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5" borderId="7" xfId="0" applyFont="1" applyFill="1" applyBorder="1" applyAlignment="1">
      <alignment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right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16" workbookViewId="0">
      <selection activeCell="W24" sqref="W24"/>
    </sheetView>
  </sheetViews>
  <sheetFormatPr defaultRowHeight="15" x14ac:dyDescent="0.25"/>
  <cols>
    <col min="1" max="1" width="4.7109375" customWidth="1"/>
    <col min="2" max="2" width="16.42578125" customWidth="1"/>
    <col min="3" max="3" width="15" customWidth="1"/>
    <col min="4" max="4" width="9.42578125" customWidth="1"/>
    <col min="5" max="5" width="6.7109375" customWidth="1"/>
    <col min="6" max="6" width="8.28515625" customWidth="1"/>
    <col min="7" max="7" width="11.85546875" customWidth="1"/>
    <col min="8" max="8" width="10.28515625" customWidth="1"/>
    <col min="9" max="9" width="11.42578125" customWidth="1"/>
    <col min="10" max="10" width="13.85546875" customWidth="1"/>
    <col min="11" max="11" width="12.140625" customWidth="1"/>
    <col min="12" max="12" width="10.7109375" customWidth="1"/>
  </cols>
  <sheetData>
    <row r="1" spans="1:12" ht="15.75" thickBot="1" x14ac:dyDescent="0.3">
      <c r="A1" s="66" t="s">
        <v>120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2.5" customHeight="1" thickBot="1" x14ac:dyDescent="0.3">
      <c r="A2" s="63" t="s">
        <v>119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27" customHeight="1" x14ac:dyDescent="0.25">
      <c r="A3" s="85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1"/>
      <c r="I3" s="82" t="s">
        <v>7</v>
      </c>
      <c r="J3" s="82" t="s">
        <v>8</v>
      </c>
      <c r="K3" s="2"/>
      <c r="L3" s="2"/>
    </row>
    <row r="4" spans="1:12" ht="42.75" x14ac:dyDescent="0.25">
      <c r="A4" s="86"/>
      <c r="B4" s="83"/>
      <c r="C4" s="83"/>
      <c r="D4" s="83"/>
      <c r="E4" s="83"/>
      <c r="F4" s="83"/>
      <c r="G4" s="83"/>
      <c r="H4" s="3" t="s">
        <v>9</v>
      </c>
      <c r="I4" s="83"/>
      <c r="J4" s="83"/>
      <c r="K4" s="4" t="s">
        <v>10</v>
      </c>
      <c r="L4" s="4" t="s">
        <v>11</v>
      </c>
    </row>
    <row r="5" spans="1:12" ht="15.75" thickBot="1" x14ac:dyDescent="0.3">
      <c r="A5" s="87"/>
      <c r="B5" s="84"/>
      <c r="C5" s="84"/>
      <c r="D5" s="84"/>
      <c r="E5" s="84"/>
      <c r="F5" s="84"/>
      <c r="G5" s="84"/>
      <c r="H5" s="5"/>
      <c r="I5" s="84"/>
      <c r="J5" s="84"/>
      <c r="K5" s="6"/>
      <c r="L5" s="7"/>
    </row>
    <row r="6" spans="1:12" ht="16.5" thickBot="1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8">
        <v>12</v>
      </c>
    </row>
    <row r="7" spans="1:12" ht="29.25" customHeight="1" thickBot="1" x14ac:dyDescent="0.3">
      <c r="A7" s="8"/>
      <c r="B7" s="67" t="s">
        <v>12</v>
      </c>
      <c r="C7" s="68"/>
      <c r="D7" s="68"/>
      <c r="E7" s="68"/>
      <c r="F7" s="68"/>
      <c r="G7" s="68"/>
      <c r="H7" s="68"/>
      <c r="I7" s="68"/>
      <c r="J7" s="68"/>
      <c r="K7" s="68"/>
      <c r="L7" s="69"/>
    </row>
    <row r="8" spans="1:12" ht="32.25" thickBot="1" x14ac:dyDescent="0.3">
      <c r="A8" s="9" t="s">
        <v>13</v>
      </c>
      <c r="B8" s="10" t="s">
        <v>14</v>
      </c>
      <c r="C8" s="10" t="s">
        <v>15</v>
      </c>
      <c r="D8" s="11">
        <v>14500</v>
      </c>
      <c r="E8" s="10" t="s">
        <v>16</v>
      </c>
      <c r="F8" s="88">
        <v>4</v>
      </c>
      <c r="G8" s="12"/>
      <c r="H8" s="13">
        <v>0.23</v>
      </c>
      <c r="I8" s="14"/>
      <c r="J8" s="14">
        <f t="shared" ref="J8:J36" si="0">F8*G8</f>
        <v>0</v>
      </c>
      <c r="K8" s="14">
        <f t="shared" ref="K8:K36" si="1">F8*I8</f>
        <v>0</v>
      </c>
      <c r="L8" s="10" t="s">
        <v>17</v>
      </c>
    </row>
    <row r="9" spans="1:12" ht="39.75" customHeight="1" thickBot="1" x14ac:dyDescent="0.3">
      <c r="A9" s="9" t="s">
        <v>18</v>
      </c>
      <c r="B9" s="15" t="s">
        <v>19</v>
      </c>
      <c r="C9" s="15" t="s">
        <v>20</v>
      </c>
      <c r="D9" s="16">
        <v>7200</v>
      </c>
      <c r="E9" s="15" t="s">
        <v>16</v>
      </c>
      <c r="F9" s="90">
        <v>7</v>
      </c>
      <c r="G9" s="17"/>
      <c r="H9" s="18">
        <v>0.23</v>
      </c>
      <c r="I9" s="14"/>
      <c r="J9" s="20">
        <f t="shared" si="0"/>
        <v>0</v>
      </c>
      <c r="K9" s="20">
        <f t="shared" si="1"/>
        <v>0</v>
      </c>
      <c r="L9" s="15" t="s">
        <v>17</v>
      </c>
    </row>
    <row r="10" spans="1:12" ht="31.5" customHeight="1" thickBot="1" x14ac:dyDescent="0.3">
      <c r="A10" s="9" t="s">
        <v>21</v>
      </c>
      <c r="B10" s="15" t="s">
        <v>24</v>
      </c>
      <c r="C10" s="15" t="s">
        <v>25</v>
      </c>
      <c r="D10" s="16">
        <v>14500</v>
      </c>
      <c r="E10" s="15" t="s">
        <v>16</v>
      </c>
      <c r="F10" s="90">
        <v>30</v>
      </c>
      <c r="G10" s="17"/>
      <c r="H10" s="18">
        <v>0.23</v>
      </c>
      <c r="I10" s="14"/>
      <c r="J10" s="20">
        <f t="shared" si="0"/>
        <v>0</v>
      </c>
      <c r="K10" s="20">
        <f t="shared" si="1"/>
        <v>0</v>
      </c>
      <c r="L10" s="15" t="s">
        <v>17</v>
      </c>
    </row>
    <row r="11" spans="1:12" ht="31.5" customHeight="1" thickBot="1" x14ac:dyDescent="0.3">
      <c r="A11" s="9" t="s">
        <v>23</v>
      </c>
      <c r="B11" s="26" t="s">
        <v>121</v>
      </c>
      <c r="C11" s="26" t="s">
        <v>122</v>
      </c>
      <c r="D11" s="22">
        <v>12500</v>
      </c>
      <c r="E11" s="26" t="s">
        <v>16</v>
      </c>
      <c r="F11" s="48">
        <v>8</v>
      </c>
      <c r="G11" s="23"/>
      <c r="H11" s="24">
        <v>0.23</v>
      </c>
      <c r="I11" s="14"/>
      <c r="J11" s="20">
        <f t="shared" si="0"/>
        <v>0</v>
      </c>
      <c r="K11" s="20">
        <f t="shared" si="1"/>
        <v>0</v>
      </c>
      <c r="L11" s="15" t="s">
        <v>17</v>
      </c>
    </row>
    <row r="12" spans="1:12" ht="31.5" customHeight="1" thickBot="1" x14ac:dyDescent="0.3">
      <c r="A12" s="9" t="s">
        <v>26</v>
      </c>
      <c r="B12" s="10" t="s">
        <v>36</v>
      </c>
      <c r="C12" s="10" t="s">
        <v>37</v>
      </c>
      <c r="D12" s="11">
        <v>20000</v>
      </c>
      <c r="E12" s="10" t="s">
        <v>16</v>
      </c>
      <c r="F12" s="88">
        <v>14</v>
      </c>
      <c r="G12" s="12"/>
      <c r="H12" s="13">
        <v>0.23</v>
      </c>
      <c r="I12" s="25"/>
      <c r="J12" s="25">
        <f>F12*G12</f>
        <v>0</v>
      </c>
      <c r="K12" s="20">
        <f>F12*I12</f>
        <v>0</v>
      </c>
      <c r="L12" s="10" t="s">
        <v>17</v>
      </c>
    </row>
    <row r="13" spans="1:12" ht="45.95" customHeight="1" thickBot="1" x14ac:dyDescent="0.3">
      <c r="A13" s="9" t="s">
        <v>29</v>
      </c>
      <c r="B13" s="10" t="s">
        <v>63</v>
      </c>
      <c r="C13" s="10" t="s">
        <v>64</v>
      </c>
      <c r="D13" s="11">
        <v>13000</v>
      </c>
      <c r="E13" s="10" t="s">
        <v>16</v>
      </c>
      <c r="F13" s="88">
        <v>4</v>
      </c>
      <c r="G13" s="12"/>
      <c r="H13" s="13">
        <v>0.23</v>
      </c>
      <c r="I13" s="25"/>
      <c r="J13" s="25">
        <f>F13*G13</f>
        <v>0</v>
      </c>
      <c r="K13" s="25">
        <f>F13*I13</f>
        <v>0</v>
      </c>
      <c r="L13" s="10" t="s">
        <v>17</v>
      </c>
    </row>
    <row r="14" spans="1:12" ht="47.1" customHeight="1" thickBot="1" x14ac:dyDescent="0.3">
      <c r="A14" s="9" t="s">
        <v>31</v>
      </c>
      <c r="B14" s="10" t="s">
        <v>63</v>
      </c>
      <c r="C14" s="10" t="s">
        <v>66</v>
      </c>
      <c r="D14" s="11">
        <v>11000</v>
      </c>
      <c r="E14" s="10" t="s">
        <v>16</v>
      </c>
      <c r="F14" s="88">
        <v>2</v>
      </c>
      <c r="G14" s="12"/>
      <c r="H14" s="13">
        <v>0.23</v>
      </c>
      <c r="I14" s="25"/>
      <c r="J14" s="25">
        <f>F14*G14</f>
        <v>0</v>
      </c>
      <c r="K14" s="25">
        <f>F14*I14</f>
        <v>0</v>
      </c>
      <c r="L14" s="10" t="s">
        <v>17</v>
      </c>
    </row>
    <row r="15" spans="1:12" ht="48" thickBot="1" x14ac:dyDescent="0.3">
      <c r="A15" s="9" t="s">
        <v>33</v>
      </c>
      <c r="B15" s="10" t="s">
        <v>63</v>
      </c>
      <c r="C15" s="10" t="s">
        <v>68</v>
      </c>
      <c r="D15" s="11">
        <v>11000</v>
      </c>
      <c r="E15" s="10" t="s">
        <v>16</v>
      </c>
      <c r="F15" s="88">
        <v>2</v>
      </c>
      <c r="G15" s="12"/>
      <c r="H15" s="13">
        <v>0.23</v>
      </c>
      <c r="I15" s="25"/>
      <c r="J15" s="25">
        <f>F15*G15</f>
        <v>0</v>
      </c>
      <c r="K15" s="25">
        <f>F15*I15</f>
        <v>0</v>
      </c>
      <c r="L15" s="10" t="s">
        <v>17</v>
      </c>
    </row>
    <row r="16" spans="1:12" ht="32.25" thickBot="1" x14ac:dyDescent="0.3">
      <c r="A16" s="9" t="s">
        <v>35</v>
      </c>
      <c r="B16" s="10" t="s">
        <v>63</v>
      </c>
      <c r="C16" s="10" t="s">
        <v>70</v>
      </c>
      <c r="D16" s="11">
        <v>11000</v>
      </c>
      <c r="E16" s="10" t="s">
        <v>16</v>
      </c>
      <c r="F16" s="88">
        <v>4</v>
      </c>
      <c r="G16" s="12"/>
      <c r="H16" s="13">
        <v>0.23</v>
      </c>
      <c r="I16" s="25"/>
      <c r="J16" s="25">
        <f>F16*G16</f>
        <v>0</v>
      </c>
      <c r="K16" s="25">
        <f>F16*I16</f>
        <v>0</v>
      </c>
      <c r="L16" s="10" t="s">
        <v>17</v>
      </c>
    </row>
    <row r="17" spans="1:12" ht="30.75" thickBot="1" x14ac:dyDescent="0.3">
      <c r="A17" s="9" t="s">
        <v>38</v>
      </c>
      <c r="B17" s="46" t="s">
        <v>105</v>
      </c>
      <c r="C17" s="47" t="s">
        <v>106</v>
      </c>
      <c r="D17" s="48">
        <v>11000</v>
      </c>
      <c r="E17" s="49" t="s">
        <v>16</v>
      </c>
      <c r="F17" s="48">
        <v>1</v>
      </c>
      <c r="G17" s="45"/>
      <c r="H17" s="50">
        <v>0.23</v>
      </c>
      <c r="I17" s="51"/>
      <c r="J17" s="51">
        <f>F17*G17</f>
        <v>0</v>
      </c>
      <c r="K17" s="51">
        <f>F17*I17</f>
        <v>0</v>
      </c>
      <c r="L17" s="49" t="s">
        <v>17</v>
      </c>
    </row>
    <row r="18" spans="1:12" ht="30.75" thickBot="1" x14ac:dyDescent="0.3">
      <c r="A18" s="9" t="s">
        <v>39</v>
      </c>
      <c r="B18" s="52" t="s">
        <v>105</v>
      </c>
      <c r="C18" s="53" t="s">
        <v>107</v>
      </c>
      <c r="D18" s="48">
        <v>11000</v>
      </c>
      <c r="E18" s="49" t="s">
        <v>16</v>
      </c>
      <c r="F18" s="48">
        <v>1</v>
      </c>
      <c r="G18" s="45"/>
      <c r="H18" s="50">
        <v>0.23</v>
      </c>
      <c r="I18" s="51"/>
      <c r="J18" s="51">
        <f>F18*G18</f>
        <v>0</v>
      </c>
      <c r="K18" s="51">
        <f>F18*I18</f>
        <v>0</v>
      </c>
      <c r="L18" s="49" t="s">
        <v>17</v>
      </c>
    </row>
    <row r="19" spans="1:12" ht="30.75" thickBot="1" x14ac:dyDescent="0.3">
      <c r="A19" s="9" t="s">
        <v>42</v>
      </c>
      <c r="B19" s="52" t="s">
        <v>105</v>
      </c>
      <c r="C19" s="53" t="s">
        <v>108</v>
      </c>
      <c r="D19" s="48">
        <v>11000</v>
      </c>
      <c r="E19" s="49" t="s">
        <v>16</v>
      </c>
      <c r="F19" s="48">
        <v>1</v>
      </c>
      <c r="G19" s="45"/>
      <c r="H19" s="50">
        <v>0.23</v>
      </c>
      <c r="I19" s="51"/>
      <c r="J19" s="51">
        <f>F19*G19</f>
        <v>0</v>
      </c>
      <c r="K19" s="51">
        <f>F19*I19</f>
        <v>0</v>
      </c>
      <c r="L19" s="49" t="s">
        <v>17</v>
      </c>
    </row>
    <row r="20" spans="1:12" ht="30.75" thickBot="1" x14ac:dyDescent="0.3">
      <c r="A20" s="9" t="s">
        <v>45</v>
      </c>
      <c r="B20" s="52" t="s">
        <v>105</v>
      </c>
      <c r="C20" s="53" t="s">
        <v>109</v>
      </c>
      <c r="D20" s="48">
        <v>11000</v>
      </c>
      <c r="E20" s="44" t="s">
        <v>16</v>
      </c>
      <c r="F20" s="55">
        <v>1</v>
      </c>
      <c r="G20" s="45"/>
      <c r="H20" s="54">
        <v>0.23</v>
      </c>
      <c r="I20" s="51"/>
      <c r="J20" s="51">
        <f>F20*G20</f>
        <v>0</v>
      </c>
      <c r="K20" s="51">
        <f>F20*I20</f>
        <v>0</v>
      </c>
      <c r="L20" s="44" t="s">
        <v>17</v>
      </c>
    </row>
    <row r="21" spans="1:12" ht="32.25" thickBot="1" x14ac:dyDescent="0.3">
      <c r="A21" s="9" t="s">
        <v>47</v>
      </c>
      <c r="B21" s="10" t="s">
        <v>60</v>
      </c>
      <c r="C21" s="10" t="s">
        <v>61</v>
      </c>
      <c r="D21" s="11">
        <v>36000</v>
      </c>
      <c r="E21" s="10" t="s">
        <v>16</v>
      </c>
      <c r="F21" s="88">
        <v>6</v>
      </c>
      <c r="G21" s="12"/>
      <c r="H21" s="13">
        <v>0.23</v>
      </c>
      <c r="I21" s="25"/>
      <c r="J21" s="25">
        <f>F21*G21</f>
        <v>0</v>
      </c>
      <c r="K21" s="25">
        <f>F21*I21</f>
        <v>0</v>
      </c>
      <c r="L21" s="10" t="s">
        <v>17</v>
      </c>
    </row>
    <row r="22" spans="1:12" ht="32.25" thickBot="1" x14ac:dyDescent="0.3">
      <c r="A22" s="9" t="s">
        <v>49</v>
      </c>
      <c r="B22" s="19" t="s">
        <v>27</v>
      </c>
      <c r="C22" s="16" t="s">
        <v>28</v>
      </c>
      <c r="D22" s="16">
        <v>7000</v>
      </c>
      <c r="E22" s="15" t="s">
        <v>16</v>
      </c>
      <c r="F22" s="90">
        <v>5</v>
      </c>
      <c r="G22" s="17"/>
      <c r="H22" s="18">
        <v>0.23</v>
      </c>
      <c r="I22" s="14"/>
      <c r="J22" s="20">
        <f>F22*G22</f>
        <v>0</v>
      </c>
      <c r="K22" s="20">
        <f>F22*I22</f>
        <v>0</v>
      </c>
      <c r="L22" s="15" t="s">
        <v>22</v>
      </c>
    </row>
    <row r="23" spans="1:12" ht="32.25" thickBot="1" x14ac:dyDescent="0.3">
      <c r="A23" s="9" t="s">
        <v>51</v>
      </c>
      <c r="B23" s="21" t="s">
        <v>27</v>
      </c>
      <c r="C23" s="22" t="s">
        <v>30</v>
      </c>
      <c r="D23" s="22">
        <v>5000</v>
      </c>
      <c r="E23" s="21" t="s">
        <v>16</v>
      </c>
      <c r="F23" s="48">
        <v>3</v>
      </c>
      <c r="G23" s="23"/>
      <c r="H23" s="24">
        <v>0.23</v>
      </c>
      <c r="I23" s="14"/>
      <c r="J23" s="25">
        <f>F23*G23</f>
        <v>0</v>
      </c>
      <c r="K23" s="25">
        <f>F23*I23</f>
        <v>0</v>
      </c>
      <c r="L23" s="26" t="s">
        <v>22</v>
      </c>
    </row>
    <row r="24" spans="1:12" ht="48" thickBot="1" x14ac:dyDescent="0.3">
      <c r="A24" s="9" t="s">
        <v>53</v>
      </c>
      <c r="B24" s="10" t="s">
        <v>27</v>
      </c>
      <c r="C24" s="10" t="s">
        <v>32</v>
      </c>
      <c r="D24" s="11">
        <v>5000</v>
      </c>
      <c r="E24" s="10" t="s">
        <v>16</v>
      </c>
      <c r="F24" s="88">
        <v>3</v>
      </c>
      <c r="G24" s="12"/>
      <c r="H24" s="27">
        <v>0.23</v>
      </c>
      <c r="I24" s="25"/>
      <c r="J24" s="28">
        <f>F24*G24</f>
        <v>0</v>
      </c>
      <c r="K24" s="29">
        <f>F24*I24</f>
        <v>0</v>
      </c>
      <c r="L24" s="10" t="s">
        <v>22</v>
      </c>
    </row>
    <row r="25" spans="1:12" ht="32.25" thickBot="1" x14ac:dyDescent="0.3">
      <c r="A25" s="9" t="s">
        <v>56</v>
      </c>
      <c r="B25" s="10" t="s">
        <v>27</v>
      </c>
      <c r="C25" s="10" t="s">
        <v>34</v>
      </c>
      <c r="D25" s="11">
        <v>5000</v>
      </c>
      <c r="E25" s="10" t="s">
        <v>16</v>
      </c>
      <c r="F25" s="88">
        <v>4</v>
      </c>
      <c r="G25" s="12"/>
      <c r="H25" s="27">
        <v>0.23</v>
      </c>
      <c r="I25" s="25"/>
      <c r="J25" s="25">
        <f>F25*G25</f>
        <v>0</v>
      </c>
      <c r="K25" s="30">
        <f>F25*I25</f>
        <v>0</v>
      </c>
      <c r="L25" s="10" t="s">
        <v>22</v>
      </c>
    </row>
    <row r="26" spans="1:12" ht="48" thickBot="1" x14ac:dyDescent="0.3">
      <c r="A26" s="9" t="s">
        <v>57</v>
      </c>
      <c r="B26" s="10" t="s">
        <v>90</v>
      </c>
      <c r="C26" s="10" t="s">
        <v>91</v>
      </c>
      <c r="D26" s="11">
        <v>2000</v>
      </c>
      <c r="E26" s="10" t="s">
        <v>16</v>
      </c>
      <c r="F26" s="88">
        <v>2</v>
      </c>
      <c r="G26" s="12"/>
      <c r="H26" s="13">
        <v>0.23</v>
      </c>
      <c r="I26" s="25"/>
      <c r="J26" s="25">
        <f>F26*G26</f>
        <v>0</v>
      </c>
      <c r="K26" s="25">
        <f>F26*I26</f>
        <v>0</v>
      </c>
      <c r="L26" s="10" t="s">
        <v>22</v>
      </c>
    </row>
    <row r="27" spans="1:12" ht="32.25" thickBot="1" x14ac:dyDescent="0.3">
      <c r="A27" s="9" t="s">
        <v>58</v>
      </c>
      <c r="B27" s="10" t="s">
        <v>90</v>
      </c>
      <c r="C27" s="10" t="s">
        <v>92</v>
      </c>
      <c r="D27" s="11">
        <v>2000</v>
      </c>
      <c r="E27" s="10" t="s">
        <v>16</v>
      </c>
      <c r="F27" s="88">
        <v>1</v>
      </c>
      <c r="G27" s="12"/>
      <c r="H27" s="13">
        <v>0.23</v>
      </c>
      <c r="I27" s="25"/>
      <c r="J27" s="25">
        <f>F27*G27</f>
        <v>0</v>
      </c>
      <c r="K27" s="25">
        <f>F27*I27</f>
        <v>0</v>
      </c>
      <c r="L27" s="10" t="s">
        <v>22</v>
      </c>
    </row>
    <row r="28" spans="1:12" ht="32.25" thickBot="1" x14ac:dyDescent="0.3">
      <c r="A28" s="9" t="s">
        <v>59</v>
      </c>
      <c r="B28" s="10" t="s">
        <v>90</v>
      </c>
      <c r="C28" s="10" t="s">
        <v>93</v>
      </c>
      <c r="D28" s="11">
        <v>2000</v>
      </c>
      <c r="E28" s="10" t="s">
        <v>16</v>
      </c>
      <c r="F28" s="88">
        <v>1</v>
      </c>
      <c r="G28" s="12"/>
      <c r="H28" s="13">
        <v>0.23</v>
      </c>
      <c r="I28" s="25"/>
      <c r="J28" s="25">
        <f>F28*G28</f>
        <v>0</v>
      </c>
      <c r="K28" s="25">
        <f>F28*I28</f>
        <v>0</v>
      </c>
      <c r="L28" s="10" t="s">
        <v>22</v>
      </c>
    </row>
    <row r="29" spans="1:12" ht="32.25" thickBot="1" x14ac:dyDescent="0.3">
      <c r="A29" s="9" t="s">
        <v>116</v>
      </c>
      <c r="B29" s="10" t="s">
        <v>94</v>
      </c>
      <c r="C29" s="10" t="s">
        <v>95</v>
      </c>
      <c r="D29" s="11">
        <v>10500</v>
      </c>
      <c r="E29" s="10" t="s">
        <v>16</v>
      </c>
      <c r="F29" s="88">
        <v>3</v>
      </c>
      <c r="G29" s="12"/>
      <c r="H29" s="13">
        <v>0.23</v>
      </c>
      <c r="I29" s="25"/>
      <c r="J29" s="25">
        <f>F29*G29</f>
        <v>0</v>
      </c>
      <c r="K29" s="32">
        <f>F29*I29</f>
        <v>0</v>
      </c>
      <c r="L29" s="10" t="s">
        <v>17</v>
      </c>
    </row>
    <row r="30" spans="1:12" ht="32.25" thickBot="1" x14ac:dyDescent="0.3">
      <c r="A30" s="9" t="s">
        <v>62</v>
      </c>
      <c r="B30" s="10" t="s">
        <v>94</v>
      </c>
      <c r="C30" s="10" t="s">
        <v>96</v>
      </c>
      <c r="D30" s="11">
        <v>7000</v>
      </c>
      <c r="E30" s="10" t="s">
        <v>16</v>
      </c>
      <c r="F30" s="88">
        <v>2</v>
      </c>
      <c r="G30" s="12"/>
      <c r="H30" s="13">
        <v>0.23</v>
      </c>
      <c r="I30" s="25"/>
      <c r="J30" s="25">
        <f>F30*G30</f>
        <v>0</v>
      </c>
      <c r="K30" s="25">
        <f>F30*I30</f>
        <v>0</v>
      </c>
      <c r="L30" s="10" t="s">
        <v>17</v>
      </c>
    </row>
    <row r="31" spans="1:12" ht="48" thickBot="1" x14ac:dyDescent="0.3">
      <c r="A31" s="9" t="s">
        <v>65</v>
      </c>
      <c r="B31" s="10" t="s">
        <v>94</v>
      </c>
      <c r="C31" s="10" t="s">
        <v>97</v>
      </c>
      <c r="D31" s="11">
        <v>7000</v>
      </c>
      <c r="E31" s="10" t="s">
        <v>16</v>
      </c>
      <c r="F31" s="88">
        <v>1</v>
      </c>
      <c r="G31" s="12"/>
      <c r="H31" s="13">
        <v>0.23</v>
      </c>
      <c r="I31" s="25"/>
      <c r="J31" s="25">
        <f>F31*G31</f>
        <v>0</v>
      </c>
      <c r="K31" s="25">
        <f>F31*I31</f>
        <v>0</v>
      </c>
      <c r="L31" s="10" t="s">
        <v>17</v>
      </c>
    </row>
    <row r="32" spans="1:12" ht="32.25" thickBot="1" x14ac:dyDescent="0.3">
      <c r="A32" s="9" t="s">
        <v>67</v>
      </c>
      <c r="B32" s="10" t="s">
        <v>94</v>
      </c>
      <c r="C32" s="10" t="s">
        <v>98</v>
      </c>
      <c r="D32" s="11">
        <v>7000</v>
      </c>
      <c r="E32" s="10" t="s">
        <v>16</v>
      </c>
      <c r="F32" s="88">
        <v>3</v>
      </c>
      <c r="G32" s="12"/>
      <c r="H32" s="13">
        <v>0.23</v>
      </c>
      <c r="I32" s="25"/>
      <c r="J32" s="25">
        <f>F32*G32</f>
        <v>0</v>
      </c>
      <c r="K32" s="25">
        <f>F32*I32</f>
        <v>0</v>
      </c>
      <c r="L32" s="10" t="s">
        <v>17</v>
      </c>
    </row>
    <row r="33" spans="1:12" ht="32.25" thickBot="1" x14ac:dyDescent="0.3">
      <c r="A33" s="9" t="s">
        <v>69</v>
      </c>
      <c r="B33" s="10" t="s">
        <v>43</v>
      </c>
      <c r="C33" s="10" t="s">
        <v>44</v>
      </c>
      <c r="D33" s="11">
        <v>6500</v>
      </c>
      <c r="E33" s="10" t="s">
        <v>16</v>
      </c>
      <c r="F33" s="88">
        <v>2</v>
      </c>
      <c r="G33" s="12"/>
      <c r="H33" s="13">
        <v>0.23</v>
      </c>
      <c r="I33" s="25"/>
      <c r="J33" s="25">
        <f t="shared" si="0"/>
        <v>0</v>
      </c>
      <c r="K33" s="20">
        <f t="shared" si="1"/>
        <v>0</v>
      </c>
      <c r="L33" s="10" t="s">
        <v>17</v>
      </c>
    </row>
    <row r="34" spans="1:12" ht="32.25" thickBot="1" x14ac:dyDescent="0.3">
      <c r="A34" s="9" t="s">
        <v>71</v>
      </c>
      <c r="B34" s="10" t="s">
        <v>43</v>
      </c>
      <c r="C34" s="10" t="s">
        <v>46</v>
      </c>
      <c r="D34" s="11">
        <v>5000</v>
      </c>
      <c r="E34" s="10" t="s">
        <v>16</v>
      </c>
      <c r="F34" s="88">
        <v>3</v>
      </c>
      <c r="G34" s="12"/>
      <c r="H34" s="13">
        <v>0.23</v>
      </c>
      <c r="I34" s="25"/>
      <c r="J34" s="25">
        <f t="shared" si="0"/>
        <v>0</v>
      </c>
      <c r="K34" s="20">
        <f t="shared" si="1"/>
        <v>0</v>
      </c>
      <c r="L34" s="10" t="s">
        <v>17</v>
      </c>
    </row>
    <row r="35" spans="1:12" ht="32.25" thickBot="1" x14ac:dyDescent="0.3">
      <c r="A35" s="9" t="s">
        <v>72</v>
      </c>
      <c r="B35" s="10" t="s">
        <v>43</v>
      </c>
      <c r="C35" s="10" t="s">
        <v>48</v>
      </c>
      <c r="D35" s="11">
        <v>5000</v>
      </c>
      <c r="E35" s="10" t="s">
        <v>16</v>
      </c>
      <c r="F35" s="88">
        <v>2</v>
      </c>
      <c r="G35" s="12"/>
      <c r="H35" s="13">
        <v>0.23</v>
      </c>
      <c r="I35" s="25"/>
      <c r="J35" s="25">
        <f t="shared" si="0"/>
        <v>0</v>
      </c>
      <c r="K35" s="20">
        <f t="shared" si="1"/>
        <v>0</v>
      </c>
      <c r="L35" s="10" t="s">
        <v>17</v>
      </c>
    </row>
    <row r="36" spans="1:12" ht="48" thickBot="1" x14ac:dyDescent="0.3">
      <c r="A36" s="9" t="s">
        <v>73</v>
      </c>
      <c r="B36" s="10" t="s">
        <v>43</v>
      </c>
      <c r="C36" s="10" t="s">
        <v>50</v>
      </c>
      <c r="D36" s="11">
        <v>5000</v>
      </c>
      <c r="E36" s="10" t="s">
        <v>16</v>
      </c>
      <c r="F36" s="88">
        <v>2</v>
      </c>
      <c r="G36" s="12"/>
      <c r="H36" s="13">
        <v>0.23</v>
      </c>
      <c r="I36" s="25"/>
      <c r="J36" s="25">
        <f t="shared" si="0"/>
        <v>0</v>
      </c>
      <c r="K36" s="20">
        <f t="shared" si="1"/>
        <v>0</v>
      </c>
      <c r="L36" s="10" t="s">
        <v>17</v>
      </c>
    </row>
    <row r="37" spans="1:12" ht="32.25" thickBot="1" x14ac:dyDescent="0.3">
      <c r="A37" s="9" t="s">
        <v>74</v>
      </c>
      <c r="B37" s="10" t="s">
        <v>75</v>
      </c>
      <c r="C37" s="10" t="s">
        <v>76</v>
      </c>
      <c r="D37" s="11">
        <v>12500</v>
      </c>
      <c r="E37" s="10" t="s">
        <v>16</v>
      </c>
      <c r="F37" s="88">
        <v>2</v>
      </c>
      <c r="G37" s="12"/>
      <c r="H37" s="13">
        <v>0.23</v>
      </c>
      <c r="I37" s="25"/>
      <c r="J37" s="25">
        <f>F37*G37</f>
        <v>0</v>
      </c>
      <c r="K37" s="25">
        <f>F37*I37</f>
        <v>0</v>
      </c>
      <c r="L37" s="10" t="s">
        <v>17</v>
      </c>
    </row>
    <row r="38" spans="1:12" ht="32.25" thickBot="1" x14ac:dyDescent="0.3">
      <c r="A38" s="9" t="s">
        <v>77</v>
      </c>
      <c r="B38" s="21" t="s">
        <v>75</v>
      </c>
      <c r="C38" s="21" t="s">
        <v>78</v>
      </c>
      <c r="D38" s="22">
        <v>9500</v>
      </c>
      <c r="E38" s="22" t="s">
        <v>16</v>
      </c>
      <c r="F38" s="48">
        <v>1</v>
      </c>
      <c r="G38" s="31"/>
      <c r="H38" s="24">
        <v>0.23</v>
      </c>
      <c r="I38" s="25"/>
      <c r="J38" s="25">
        <f>F38*G38</f>
        <v>0</v>
      </c>
      <c r="K38" s="25">
        <f>F38*I38</f>
        <v>0</v>
      </c>
      <c r="L38" s="22" t="s">
        <v>17</v>
      </c>
    </row>
    <row r="39" spans="1:12" ht="32.25" thickBot="1" x14ac:dyDescent="0.3">
      <c r="A39" s="9" t="s">
        <v>79</v>
      </c>
      <c r="B39" s="10" t="s">
        <v>75</v>
      </c>
      <c r="C39" s="10" t="s">
        <v>80</v>
      </c>
      <c r="D39" s="11">
        <v>9500</v>
      </c>
      <c r="E39" s="10" t="s">
        <v>16</v>
      </c>
      <c r="F39" s="88">
        <v>1</v>
      </c>
      <c r="G39" s="12"/>
      <c r="H39" s="13">
        <v>0.23</v>
      </c>
      <c r="I39" s="25"/>
      <c r="J39" s="28">
        <f>F39*G39</f>
        <v>0</v>
      </c>
      <c r="K39" s="28">
        <f>F39*I39</f>
        <v>0</v>
      </c>
      <c r="L39" s="10" t="s">
        <v>17</v>
      </c>
    </row>
    <row r="40" spans="1:12" ht="48" thickBot="1" x14ac:dyDescent="0.3">
      <c r="A40" s="9" t="s">
        <v>81</v>
      </c>
      <c r="B40" s="10" t="s">
        <v>75</v>
      </c>
      <c r="C40" s="10" t="s">
        <v>82</v>
      </c>
      <c r="D40" s="11">
        <v>9500</v>
      </c>
      <c r="E40" s="10" t="s">
        <v>16</v>
      </c>
      <c r="F40" s="88">
        <v>1</v>
      </c>
      <c r="G40" s="12"/>
      <c r="H40" s="13">
        <v>0.23</v>
      </c>
      <c r="I40" s="25"/>
      <c r="J40" s="25">
        <f>F40*G40</f>
        <v>0</v>
      </c>
      <c r="K40" s="25">
        <f>F40*I40</f>
        <v>0</v>
      </c>
      <c r="L40" s="10" t="s">
        <v>17</v>
      </c>
    </row>
    <row r="41" spans="1:12" ht="32.25" thickBot="1" x14ac:dyDescent="0.3">
      <c r="A41" s="9" t="s">
        <v>83</v>
      </c>
      <c r="B41" s="10" t="s">
        <v>54</v>
      </c>
      <c r="C41" s="10" t="s">
        <v>55</v>
      </c>
      <c r="D41" s="11">
        <v>6000</v>
      </c>
      <c r="E41" s="10" t="s">
        <v>16</v>
      </c>
      <c r="F41" s="88">
        <v>1</v>
      </c>
      <c r="G41" s="12"/>
      <c r="H41" s="13">
        <v>0.23</v>
      </c>
      <c r="I41" s="25"/>
      <c r="J41" s="25">
        <f>F41*G41</f>
        <v>0</v>
      </c>
      <c r="K41" s="20">
        <f>F41*I41</f>
        <v>0</v>
      </c>
      <c r="L41" s="10" t="s">
        <v>17</v>
      </c>
    </row>
    <row r="42" spans="1:12" ht="48" thickBot="1" x14ac:dyDescent="0.3">
      <c r="A42" s="9" t="s">
        <v>84</v>
      </c>
      <c r="B42" s="26" t="s">
        <v>99</v>
      </c>
      <c r="C42" s="26" t="s">
        <v>100</v>
      </c>
      <c r="D42" s="22">
        <v>5000</v>
      </c>
      <c r="E42" s="26" t="s">
        <v>101</v>
      </c>
      <c r="F42" s="48">
        <v>2</v>
      </c>
      <c r="G42" s="23"/>
      <c r="H42" s="24">
        <v>0.23</v>
      </c>
      <c r="I42" s="25"/>
      <c r="J42" s="25">
        <f>F42*G42</f>
        <v>0</v>
      </c>
      <c r="K42" s="25">
        <f>F42*I42</f>
        <v>0</v>
      </c>
      <c r="L42" s="26" t="s">
        <v>17</v>
      </c>
    </row>
    <row r="43" spans="1:12" ht="47.25" customHeight="1" thickBot="1" x14ac:dyDescent="0.3">
      <c r="A43" s="9" t="s">
        <v>85</v>
      </c>
      <c r="B43" s="10" t="s">
        <v>99</v>
      </c>
      <c r="C43" s="26" t="s">
        <v>102</v>
      </c>
      <c r="D43" s="22">
        <v>4000</v>
      </c>
      <c r="E43" s="26" t="s">
        <v>16</v>
      </c>
      <c r="F43" s="48">
        <v>2</v>
      </c>
      <c r="G43" s="23"/>
      <c r="H43" s="24">
        <v>0.23</v>
      </c>
      <c r="I43" s="25"/>
      <c r="J43" s="25">
        <f>F43*G43</f>
        <v>0</v>
      </c>
      <c r="K43" s="25">
        <f>F43*I43</f>
        <v>0</v>
      </c>
      <c r="L43" s="26" t="s">
        <v>17</v>
      </c>
    </row>
    <row r="44" spans="1:12" ht="54.75" customHeight="1" thickBot="1" x14ac:dyDescent="0.3">
      <c r="A44" s="9" t="s">
        <v>86</v>
      </c>
      <c r="B44" s="10" t="s">
        <v>99</v>
      </c>
      <c r="C44" s="26" t="s">
        <v>103</v>
      </c>
      <c r="D44" s="22">
        <v>4000</v>
      </c>
      <c r="E44" s="26" t="s">
        <v>16</v>
      </c>
      <c r="F44" s="48">
        <v>2</v>
      </c>
      <c r="G44" s="23"/>
      <c r="H44" s="24">
        <v>0.23</v>
      </c>
      <c r="I44" s="25"/>
      <c r="J44" s="25">
        <f>F44*G44</f>
        <v>0</v>
      </c>
      <c r="K44" s="25">
        <f>F44*I44</f>
        <v>0</v>
      </c>
      <c r="L44" s="26" t="s">
        <v>17</v>
      </c>
    </row>
    <row r="45" spans="1:12" ht="48" thickBot="1" x14ac:dyDescent="0.3">
      <c r="A45" s="9" t="s">
        <v>87</v>
      </c>
      <c r="B45" s="26" t="s">
        <v>99</v>
      </c>
      <c r="C45" s="26" t="s">
        <v>104</v>
      </c>
      <c r="D45" s="22">
        <v>4000</v>
      </c>
      <c r="E45" s="26" t="s">
        <v>16</v>
      </c>
      <c r="F45" s="48">
        <v>2</v>
      </c>
      <c r="G45" s="23"/>
      <c r="H45" s="24">
        <v>0.23</v>
      </c>
      <c r="I45" s="25"/>
      <c r="J45" s="25">
        <f>F45*G45</f>
        <v>0</v>
      </c>
      <c r="K45" s="20">
        <f>F45*I45</f>
        <v>0</v>
      </c>
      <c r="L45" s="15" t="s">
        <v>17</v>
      </c>
    </row>
    <row r="46" spans="1:12" ht="48" thickBot="1" x14ac:dyDescent="0.3">
      <c r="A46" s="9" t="s">
        <v>88</v>
      </c>
      <c r="B46" s="10" t="s">
        <v>40</v>
      </c>
      <c r="C46" s="10" t="s">
        <v>41</v>
      </c>
      <c r="D46" s="11">
        <v>10000</v>
      </c>
      <c r="E46" s="10" t="s">
        <v>16</v>
      </c>
      <c r="F46" s="88">
        <v>4</v>
      </c>
      <c r="G46" s="12"/>
      <c r="H46" s="13">
        <v>0.23</v>
      </c>
      <c r="I46" s="28"/>
      <c r="J46" s="28">
        <f>F46*G46</f>
        <v>0</v>
      </c>
      <c r="K46" s="20">
        <f>F46*I46</f>
        <v>0</v>
      </c>
      <c r="L46" s="10" t="s">
        <v>17</v>
      </c>
    </row>
    <row r="47" spans="1:12" ht="30.75" thickBot="1" x14ac:dyDescent="0.3">
      <c r="A47" s="9" t="s">
        <v>89</v>
      </c>
      <c r="B47" s="53" t="s">
        <v>117</v>
      </c>
      <c r="C47" s="53" t="s">
        <v>118</v>
      </c>
      <c r="D47" s="48">
        <v>11000</v>
      </c>
      <c r="E47" s="44" t="s">
        <v>16</v>
      </c>
      <c r="F47" s="55">
        <v>7</v>
      </c>
      <c r="G47" s="45"/>
      <c r="H47" s="54">
        <v>0.23</v>
      </c>
      <c r="I47" s="51"/>
      <c r="J47" s="51">
        <f t="shared" ref="J47" si="2">F47*G47</f>
        <v>0</v>
      </c>
      <c r="K47" s="51">
        <f t="shared" ref="K47" si="3">F47*I47</f>
        <v>0</v>
      </c>
      <c r="L47" s="44" t="s">
        <v>17</v>
      </c>
    </row>
    <row r="48" spans="1:12" ht="24" customHeight="1" thickBot="1" x14ac:dyDescent="0.3">
      <c r="A48" s="70" t="s">
        <v>114</v>
      </c>
      <c r="B48" s="71"/>
      <c r="C48" s="71"/>
      <c r="D48" s="71"/>
      <c r="E48" s="71"/>
      <c r="F48" s="71"/>
      <c r="G48" s="71"/>
      <c r="H48" s="71"/>
      <c r="I48" s="72"/>
      <c r="J48" s="61">
        <f>SUM(J8:J47)</f>
        <v>0</v>
      </c>
      <c r="K48" s="60">
        <f>SUM(K8:K47)</f>
        <v>0</v>
      </c>
      <c r="L48" s="59"/>
    </row>
    <row r="49" spans="1:12" ht="18" customHeight="1" thickBot="1" x14ac:dyDescent="0.3">
      <c r="A49" s="73" t="s">
        <v>110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5"/>
    </row>
    <row r="50" spans="1:12" ht="32.25" thickBot="1" x14ac:dyDescent="0.3">
      <c r="A50" s="9" t="s">
        <v>13</v>
      </c>
      <c r="B50" s="10" t="s">
        <v>19</v>
      </c>
      <c r="C50" s="10" t="s">
        <v>125</v>
      </c>
      <c r="D50" s="11">
        <v>100000</v>
      </c>
      <c r="E50" s="10" t="s">
        <v>16</v>
      </c>
      <c r="F50" s="88">
        <v>2</v>
      </c>
      <c r="G50" s="12"/>
      <c r="H50" s="13">
        <v>0.23</v>
      </c>
      <c r="I50" s="25"/>
      <c r="J50" s="25">
        <f>F50*G50</f>
        <v>0</v>
      </c>
      <c r="K50" s="25">
        <f>F50*I50</f>
        <v>0</v>
      </c>
      <c r="L50" s="10" t="s">
        <v>17</v>
      </c>
    </row>
    <row r="51" spans="1:12" ht="32.25" thickBot="1" x14ac:dyDescent="0.3">
      <c r="A51" s="9" t="s">
        <v>18</v>
      </c>
      <c r="B51" s="10" t="s">
        <v>27</v>
      </c>
      <c r="C51" s="10" t="s">
        <v>111</v>
      </c>
      <c r="D51" s="11">
        <v>30000</v>
      </c>
      <c r="E51" s="10" t="s">
        <v>16</v>
      </c>
      <c r="F51" s="88">
        <v>2</v>
      </c>
      <c r="G51" s="12"/>
      <c r="H51" s="13">
        <v>0.23</v>
      </c>
      <c r="I51" s="25"/>
      <c r="J51" s="25">
        <f>F51*G51</f>
        <v>0</v>
      </c>
      <c r="K51" s="25">
        <f>F51*I51</f>
        <v>0</v>
      </c>
      <c r="L51" s="10" t="s">
        <v>17</v>
      </c>
    </row>
    <row r="52" spans="1:12" ht="32.25" thickBot="1" x14ac:dyDescent="0.3">
      <c r="A52" s="9" t="s">
        <v>21</v>
      </c>
      <c r="B52" s="10" t="s">
        <v>112</v>
      </c>
      <c r="C52" s="10" t="s">
        <v>113</v>
      </c>
      <c r="D52" s="11">
        <v>25000</v>
      </c>
      <c r="E52" s="10" t="s">
        <v>16</v>
      </c>
      <c r="F52" s="88">
        <v>1</v>
      </c>
      <c r="G52" s="12"/>
      <c r="H52" s="13">
        <v>0.23</v>
      </c>
      <c r="I52" s="25"/>
      <c r="J52" s="25">
        <f t="shared" ref="J52:J54" si="4">F52*G52</f>
        <v>0</v>
      </c>
      <c r="K52" s="37">
        <f t="shared" ref="K52:K54" si="5">F52*I52</f>
        <v>0</v>
      </c>
      <c r="L52" s="10" t="s">
        <v>17</v>
      </c>
    </row>
    <row r="53" spans="1:12" ht="48" thickBot="1" x14ac:dyDescent="0.3">
      <c r="A53" s="9" t="s">
        <v>23</v>
      </c>
      <c r="B53" s="10" t="s">
        <v>90</v>
      </c>
      <c r="C53" s="10" t="s">
        <v>123</v>
      </c>
      <c r="D53" s="11">
        <v>20000</v>
      </c>
      <c r="E53" s="10" t="s">
        <v>16</v>
      </c>
      <c r="F53" s="88">
        <v>2</v>
      </c>
      <c r="G53" s="12"/>
      <c r="H53" s="13">
        <v>0.23</v>
      </c>
      <c r="I53" s="25"/>
      <c r="J53" s="25">
        <f t="shared" si="4"/>
        <v>0</v>
      </c>
      <c r="K53" s="25">
        <f t="shared" si="5"/>
        <v>0</v>
      </c>
      <c r="L53" s="10" t="s">
        <v>22</v>
      </c>
    </row>
    <row r="54" spans="1:12" ht="32.25" thickBot="1" x14ac:dyDescent="0.3">
      <c r="A54" s="9" t="s">
        <v>26</v>
      </c>
      <c r="B54" s="33" t="s">
        <v>90</v>
      </c>
      <c r="C54" s="33" t="s">
        <v>124</v>
      </c>
      <c r="D54" s="34">
        <v>20000</v>
      </c>
      <c r="E54" s="33" t="s">
        <v>16</v>
      </c>
      <c r="F54" s="89">
        <v>2</v>
      </c>
      <c r="G54" s="35"/>
      <c r="H54" s="36">
        <v>0.23</v>
      </c>
      <c r="I54" s="25"/>
      <c r="J54" s="20">
        <f t="shared" si="4"/>
        <v>0</v>
      </c>
      <c r="K54" s="20">
        <f t="shared" si="5"/>
        <v>0</v>
      </c>
      <c r="L54" s="33" t="s">
        <v>22</v>
      </c>
    </row>
    <row r="55" spans="1:12" ht="27.75" customHeight="1" thickBot="1" x14ac:dyDescent="0.3">
      <c r="A55" s="76" t="s">
        <v>115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8"/>
    </row>
    <row r="56" spans="1:12" ht="48" thickBot="1" x14ac:dyDescent="0.3">
      <c r="A56" s="38" t="s">
        <v>13</v>
      </c>
      <c r="B56" s="10" t="s">
        <v>52</v>
      </c>
      <c r="C56" s="10" t="s">
        <v>127</v>
      </c>
      <c r="D56" s="11">
        <v>100000</v>
      </c>
      <c r="E56" s="10" t="s">
        <v>16</v>
      </c>
      <c r="F56" s="88">
        <v>1</v>
      </c>
      <c r="G56" s="12"/>
      <c r="H56" s="13">
        <v>0.23</v>
      </c>
      <c r="I56" s="25"/>
      <c r="J56" s="25">
        <f>F56*G56</f>
        <v>0</v>
      </c>
      <c r="K56" s="20">
        <f>F56*I56</f>
        <v>0</v>
      </c>
      <c r="L56" s="10" t="s">
        <v>17</v>
      </c>
    </row>
    <row r="57" spans="1:12" ht="48" thickBot="1" x14ac:dyDescent="0.3">
      <c r="A57" s="38" t="s">
        <v>18</v>
      </c>
      <c r="B57" s="10" t="s">
        <v>128</v>
      </c>
      <c r="C57" s="43" t="s">
        <v>129</v>
      </c>
      <c r="D57" s="11">
        <v>300000</v>
      </c>
      <c r="E57" s="10" t="s">
        <v>16</v>
      </c>
      <c r="F57" s="88">
        <v>1</v>
      </c>
      <c r="G57" s="12"/>
      <c r="H57" s="13">
        <v>0.23</v>
      </c>
      <c r="I57" s="13"/>
      <c r="J57" s="25">
        <f>F57*G57</f>
        <v>0</v>
      </c>
      <c r="K57" s="20">
        <f>F57*I57</f>
        <v>0</v>
      </c>
      <c r="L57" s="10" t="s">
        <v>17</v>
      </c>
    </row>
    <row r="58" spans="1:12" ht="63.75" thickBot="1" x14ac:dyDescent="0.3">
      <c r="A58" s="38" t="s">
        <v>21</v>
      </c>
      <c r="B58" s="10" t="s">
        <v>130</v>
      </c>
      <c r="C58" s="10" t="s">
        <v>131</v>
      </c>
      <c r="D58" s="11">
        <v>200000</v>
      </c>
      <c r="E58" s="10" t="s">
        <v>16</v>
      </c>
      <c r="F58" s="11">
        <v>1</v>
      </c>
      <c r="G58" s="12"/>
      <c r="H58" s="13">
        <v>0.23</v>
      </c>
      <c r="I58" s="25"/>
      <c r="J58" s="39">
        <f>F58*G58</f>
        <v>0</v>
      </c>
      <c r="K58" s="20">
        <f>F58*I58</f>
        <v>0</v>
      </c>
      <c r="L58" s="10" t="s">
        <v>17</v>
      </c>
    </row>
    <row r="59" spans="1:12" ht="32.25" thickBot="1" x14ac:dyDescent="0.3">
      <c r="A59" s="38" t="s">
        <v>23</v>
      </c>
      <c r="B59" s="10" t="s">
        <v>27</v>
      </c>
      <c r="C59" s="10" t="s">
        <v>126</v>
      </c>
      <c r="D59" s="11">
        <v>60000</v>
      </c>
      <c r="E59" s="11" t="s">
        <v>16</v>
      </c>
      <c r="F59" s="11">
        <v>1</v>
      </c>
      <c r="G59" s="12"/>
      <c r="H59" s="13">
        <v>0.23</v>
      </c>
      <c r="I59" s="25"/>
      <c r="J59" s="39">
        <f>F59*G59</f>
        <v>0</v>
      </c>
      <c r="K59" s="25">
        <f>F59*I59</f>
        <v>0</v>
      </c>
      <c r="L59" s="10" t="s">
        <v>17</v>
      </c>
    </row>
    <row r="60" spans="1:12" ht="189.75" thickBot="1" x14ac:dyDescent="0.3">
      <c r="A60" s="38" t="s">
        <v>23</v>
      </c>
      <c r="B60" s="10" t="s">
        <v>132</v>
      </c>
      <c r="C60" s="10" t="s">
        <v>133</v>
      </c>
      <c r="D60" s="11" t="s">
        <v>134</v>
      </c>
      <c r="E60" s="11" t="s">
        <v>16</v>
      </c>
      <c r="F60" s="11">
        <v>62</v>
      </c>
      <c r="G60" s="12"/>
      <c r="H60" s="13">
        <v>0.23</v>
      </c>
      <c r="I60" s="25"/>
      <c r="J60" s="39">
        <f>F60*G60</f>
        <v>0</v>
      </c>
      <c r="K60" s="25">
        <f>F60*I60</f>
        <v>0</v>
      </c>
      <c r="L60" s="10" t="s">
        <v>17</v>
      </c>
    </row>
    <row r="61" spans="1:12" ht="16.5" customHeight="1" thickBot="1" x14ac:dyDescent="0.3">
      <c r="A61" s="79" t="s">
        <v>114</v>
      </c>
      <c r="B61" s="80"/>
      <c r="C61" s="80"/>
      <c r="D61" s="80"/>
      <c r="E61" s="80"/>
      <c r="F61" s="80"/>
      <c r="G61" s="80"/>
      <c r="H61" s="80"/>
      <c r="I61" s="81"/>
      <c r="J61" s="41">
        <f>J50+J51+J52+J53+J54+J56+J57+J58+J59+J60</f>
        <v>0</v>
      </c>
      <c r="K61" s="41">
        <f>K50+K51+K52+K53+K54+K56+K57+K58+K59+K60</f>
        <v>0</v>
      </c>
      <c r="L61" s="40"/>
    </row>
    <row r="62" spans="1:12" ht="39.950000000000003" customHeight="1" x14ac:dyDescent="0.25"/>
    <row r="63" spans="1:12" ht="15.75" x14ac:dyDescent="0.25">
      <c r="A63" s="42"/>
    </row>
    <row r="64" spans="1:12" ht="39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</sheetData>
  <mergeCells count="16">
    <mergeCell ref="A55:L55"/>
    <mergeCell ref="A61:I61"/>
    <mergeCell ref="G3:G5"/>
    <mergeCell ref="I3:I5"/>
    <mergeCell ref="J3:J5"/>
    <mergeCell ref="A3:A5"/>
    <mergeCell ref="B3:B5"/>
    <mergeCell ref="C3:C5"/>
    <mergeCell ref="D3:D5"/>
    <mergeCell ref="E3:E5"/>
    <mergeCell ref="F3:F5"/>
    <mergeCell ref="A2:L2"/>
    <mergeCell ref="A1:L1"/>
    <mergeCell ref="B7:L7"/>
    <mergeCell ref="A48:I48"/>
    <mergeCell ref="A49:L4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MARZENA MUSKALA</cp:lastModifiedBy>
  <cp:lastPrinted>2023-03-03T07:56:18Z</cp:lastPrinted>
  <dcterms:created xsi:type="dcterms:W3CDTF">2022-02-11T10:14:27Z</dcterms:created>
  <dcterms:modified xsi:type="dcterms:W3CDTF">2023-03-03T07:56:21Z</dcterms:modified>
</cp:coreProperties>
</file>