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600" windowHeight="7752"/>
  </bookViews>
  <sheets>
    <sheet name="załącznik nr 1 do oferty" sheetId="35" r:id="rId1"/>
    <sheet name="Arkusz1" sheetId="36" r:id="rId2"/>
  </sheets>
  <definedNames>
    <definedName name="_xlnm.Print_Titles" localSheetId="0">'załącznik nr 1 do oferty'!$1:$2</definedName>
  </definedNames>
  <calcPr calcId="125725"/>
</workbook>
</file>

<file path=xl/calcChain.xml><?xml version="1.0" encoding="utf-8"?>
<calcChain xmlns="http://schemas.openxmlformats.org/spreadsheetml/2006/main">
  <c r="L5" i="35"/>
  <c r="M5" s="1"/>
  <c r="L6"/>
  <c r="M6" s="1"/>
  <c r="L7"/>
  <c r="M7" s="1"/>
  <c r="L8"/>
  <c r="L9"/>
  <c r="M9" s="1"/>
  <c r="L10"/>
  <c r="M10" s="1"/>
  <c r="L11"/>
  <c r="M11" s="1"/>
  <c r="L12"/>
  <c r="L13"/>
  <c r="L14"/>
  <c r="M14" s="1"/>
  <c r="L15"/>
  <c r="M15" s="1"/>
  <c r="L16"/>
  <c r="M16" s="1"/>
  <c r="L17"/>
  <c r="M17" s="1"/>
  <c r="L18"/>
  <c r="M18" s="1"/>
  <c r="L19"/>
  <c r="M19" s="1"/>
  <c r="L20"/>
  <c r="L21"/>
  <c r="M21" s="1"/>
  <c r="L22"/>
  <c r="M22" s="1"/>
  <c r="L23"/>
  <c r="M23" s="1"/>
  <c r="L24"/>
  <c r="M24" s="1"/>
  <c r="L25"/>
  <c r="M25" s="1"/>
  <c r="L26"/>
  <c r="M26" s="1"/>
  <c r="L27"/>
  <c r="M27" s="1"/>
  <c r="L28"/>
  <c r="L29"/>
  <c r="L30"/>
  <c r="M30" s="1"/>
  <c r="L31"/>
  <c r="M31" s="1"/>
  <c r="L32"/>
  <c r="M32" s="1"/>
  <c r="L33"/>
  <c r="L34"/>
  <c r="M34" s="1"/>
  <c r="L35"/>
  <c r="M35" s="1"/>
  <c r="L36"/>
  <c r="L37"/>
  <c r="M37" s="1"/>
  <c r="L38"/>
  <c r="M38" s="1"/>
  <c r="L39"/>
  <c r="M39" s="1"/>
  <c r="L40"/>
  <c r="M40" s="1"/>
  <c r="L41"/>
  <c r="M41" s="1"/>
  <c r="L42"/>
  <c r="M42" s="1"/>
  <c r="L43"/>
  <c r="M43" s="1"/>
  <c r="L44"/>
  <c r="L45"/>
  <c r="M45" s="1"/>
  <c r="L46"/>
  <c r="M46" s="1"/>
  <c r="L47"/>
  <c r="M47" s="1"/>
  <c r="L48"/>
  <c r="M48" s="1"/>
  <c r="L49"/>
  <c r="M49" s="1"/>
  <c r="L50"/>
  <c r="M50" s="1"/>
  <c r="L51"/>
  <c r="M51" s="1"/>
  <c r="L52"/>
  <c r="M52" s="1"/>
  <c r="L53"/>
  <c r="M53" s="1"/>
  <c r="L54"/>
  <c r="M54" s="1"/>
  <c r="L55"/>
  <c r="M55" s="1"/>
  <c r="L56"/>
  <c r="M56" s="1"/>
  <c r="L57"/>
  <c r="M57" s="1"/>
  <c r="L58"/>
  <c r="M58" s="1"/>
  <c r="L59"/>
  <c r="M59" s="1"/>
  <c r="L60"/>
  <c r="M60" s="1"/>
  <c r="L61"/>
  <c r="M61" s="1"/>
  <c r="L62"/>
  <c r="M62" s="1"/>
  <c r="L63"/>
  <c r="M63" s="1"/>
  <c r="L64"/>
  <c r="M64" s="1"/>
  <c r="L65"/>
  <c r="L66"/>
  <c r="M66" s="1"/>
  <c r="L67"/>
  <c r="M67" s="1"/>
  <c r="L68"/>
  <c r="M68" s="1"/>
  <c r="L69"/>
  <c r="M69" s="1"/>
  <c r="L70"/>
  <c r="M70" s="1"/>
  <c r="L71"/>
  <c r="M71" s="1"/>
  <c r="L72"/>
  <c r="M72" s="1"/>
  <c r="L73"/>
  <c r="M73" s="1"/>
  <c r="L74"/>
  <c r="M74" s="1"/>
  <c r="L75"/>
  <c r="M75" s="1"/>
  <c r="L76"/>
  <c r="M76" s="1"/>
  <c r="L77"/>
  <c r="L78"/>
  <c r="M78" s="1"/>
  <c r="L79"/>
  <c r="M79" s="1"/>
  <c r="L80"/>
  <c r="M80" s="1"/>
  <c r="L81"/>
  <c r="M81" s="1"/>
  <c r="L82"/>
  <c r="M82" s="1"/>
  <c r="L83"/>
  <c r="M83" s="1"/>
  <c r="L84"/>
  <c r="M84" s="1"/>
  <c r="L85"/>
  <c r="M85" s="1"/>
  <c r="L86"/>
  <c r="M86" s="1"/>
  <c r="L87"/>
  <c r="M87" s="1"/>
  <c r="L88"/>
  <c r="M88" s="1"/>
  <c r="L89"/>
  <c r="M89" s="1"/>
  <c r="L90"/>
  <c r="M90" s="1"/>
  <c r="L91"/>
  <c r="M91" s="1"/>
  <c r="L92"/>
  <c r="M92" s="1"/>
  <c r="L93"/>
  <c r="M93" s="1"/>
  <c r="L94"/>
  <c r="M94" s="1"/>
  <c r="L95"/>
  <c r="M95" s="1"/>
  <c r="L96"/>
  <c r="L97"/>
  <c r="L98"/>
  <c r="M98" s="1"/>
  <c r="L99"/>
  <c r="M99" s="1"/>
  <c r="L100"/>
  <c r="M100" s="1"/>
  <c r="L101"/>
  <c r="M101" s="1"/>
  <c r="L102"/>
  <c r="M102" s="1"/>
  <c r="L103"/>
  <c r="M103" s="1"/>
  <c r="L104"/>
  <c r="M104" s="1"/>
  <c r="L105"/>
  <c r="M105" s="1"/>
  <c r="L106"/>
  <c r="M106" s="1"/>
  <c r="L107"/>
  <c r="M107" s="1"/>
  <c r="L4"/>
  <c r="M4" s="1"/>
  <c r="M8"/>
  <c r="M12"/>
  <c r="M13"/>
  <c r="M20"/>
  <c r="M28"/>
  <c r="M29"/>
  <c r="M33"/>
  <c r="M36"/>
  <c r="M44"/>
  <c r="M65"/>
  <c r="M77"/>
  <c r="M96"/>
  <c r="M97"/>
  <c r="K108" l="1"/>
  <c r="K110" s="1"/>
</calcChain>
</file>

<file path=xl/sharedStrings.xml><?xml version="1.0" encoding="utf-8"?>
<sst xmlns="http://schemas.openxmlformats.org/spreadsheetml/2006/main" count="341" uniqueCount="220">
  <si>
    <t>WARTOŚĆ</t>
  </si>
  <si>
    <t>I</t>
  </si>
  <si>
    <t>II</t>
  </si>
  <si>
    <t>Nazwa</t>
  </si>
  <si>
    <t>Opis wymagań</t>
  </si>
  <si>
    <t>………………………………..</t>
  </si>
  <si>
    <t>…………………………………………………………………..</t>
  </si>
  <si>
    <t>Miejscowość i data</t>
  </si>
  <si>
    <t>Podpis/y osoby/osób upoważnionej/ych do reprezentowania</t>
  </si>
  <si>
    <t>III</t>
  </si>
  <si>
    <t>IV</t>
  </si>
  <si>
    <t>V</t>
  </si>
  <si>
    <t>VI</t>
  </si>
  <si>
    <t>VII</t>
  </si>
  <si>
    <t>Cena jednostkowa netto</t>
  </si>
  <si>
    <t>Lp.</t>
  </si>
  <si>
    <t>J. m.</t>
  </si>
  <si>
    <t>szt.</t>
  </si>
  <si>
    <t>Łączna wartość brutto</t>
  </si>
  <si>
    <t>Łączna wartość netto</t>
  </si>
  <si>
    <t>Stawka VAT</t>
  </si>
  <si>
    <t>Blok biurowy A4 (kratka)</t>
  </si>
  <si>
    <t>Blok biurowy A5 (kratka)</t>
  </si>
  <si>
    <t>Cienkopis (tusz czarny)</t>
  </si>
  <si>
    <t>Cienkopis (tusz czerwony)</t>
  </si>
  <si>
    <t>Cienkopis (tusz niebieski)</t>
  </si>
  <si>
    <t>Cienkopis (tusz zielony)</t>
  </si>
  <si>
    <t>Taśma kasowa 57 mm</t>
  </si>
  <si>
    <t>Datownik Trodat 4810</t>
  </si>
  <si>
    <t>Długopis  żelowy  (tusz niebieski)</t>
  </si>
  <si>
    <t xml:space="preserve">Długopis leżący z łańcuszkiem (tusz niebieski) </t>
  </si>
  <si>
    <t xml:space="preserve">Długopis stojący z łańcuszkiem (tusz niebieski) </t>
  </si>
  <si>
    <r>
      <t>Długopis transparentny (niebieski</t>
    </r>
    <r>
      <rPr>
        <sz val="10"/>
        <rFont val="Times New Roman"/>
        <family val="1"/>
        <charset val="238"/>
      </rPr>
      <t>)</t>
    </r>
  </si>
  <si>
    <t>Dziurkacz duży</t>
  </si>
  <si>
    <t>Dziurkacz mały</t>
  </si>
  <si>
    <t>Etykiety samoprz. (70x25,4) opakowanie 100 arkuszy</t>
  </si>
  <si>
    <t>Etykiety samoprz. (105x37) opakowanie 100 arkuszy</t>
  </si>
  <si>
    <t>Grzbiety do bindowania 14mm</t>
  </si>
  <si>
    <t>Grzbiety do bindowania 16mm</t>
  </si>
  <si>
    <t>Grzbiety do bindowania 22mm</t>
  </si>
  <si>
    <t>Gumka do ścierania</t>
  </si>
  <si>
    <t>Karta drogowa Sm-101 bl.</t>
  </si>
  <si>
    <t>Klej szkolny w tubie</t>
  </si>
  <si>
    <t>Klej w sztyfcie</t>
  </si>
  <si>
    <t>Klipy do akt 19mm</t>
  </si>
  <si>
    <t>Klipy do akt 32mm</t>
  </si>
  <si>
    <t>Klipy do akt 41mm</t>
  </si>
  <si>
    <t>Klipy do akt 51mm</t>
  </si>
  <si>
    <t>Koperta  brązowa 28x40x4 cm</t>
  </si>
  <si>
    <t>Koperta E4 szara, ok. 28 x 40 cm</t>
  </si>
  <si>
    <t>Korektor w długopisie</t>
  </si>
  <si>
    <t>Kostka biurowa biała</t>
  </si>
  <si>
    <t>Koszulki foliowe A4 krystaliczne (100 szt./op.)</t>
  </si>
  <si>
    <t>Książka (teczka) do podpisu</t>
  </si>
  <si>
    <t>Legitymacja służbowa OS-221</t>
  </si>
  <si>
    <t xml:space="preserve">Linijka </t>
  </si>
  <si>
    <t>Marker (czarny)</t>
  </si>
  <si>
    <t>Mazak (tusz  czarny)</t>
  </si>
  <si>
    <t>Mazak (tusz czerwony)</t>
  </si>
  <si>
    <t>Mazak (tusz zielony)</t>
  </si>
  <si>
    <t>Nici lniane szare (szpagat)</t>
  </si>
  <si>
    <t>Notes karteczki  (żółte)</t>
  </si>
  <si>
    <t>Nożyczki</t>
  </si>
  <si>
    <t>Okładka do dyplomów (zielone)</t>
  </si>
  <si>
    <t>Ołówki z gumką</t>
  </si>
  <si>
    <t xml:space="preserve">Papier pakowy  </t>
  </si>
  <si>
    <t xml:space="preserve">Pinezki do tablic korkowych </t>
  </si>
  <si>
    <t>Podkład na biurko (przezroczyste)</t>
  </si>
  <si>
    <t>Podkład pod myszkę</t>
  </si>
  <si>
    <t xml:space="preserve">Poduszki do pieczątek </t>
  </si>
  <si>
    <t>Pojemnik na kostkę papierową</t>
  </si>
  <si>
    <t xml:space="preserve">Potwierdzenie odbioru ZPO </t>
  </si>
  <si>
    <t>Rozszywacz</t>
  </si>
  <si>
    <t>Segregator A4,  5 cm</t>
  </si>
  <si>
    <t>Segregator A4,  7 cm.</t>
  </si>
  <si>
    <t xml:space="preserve">Segregator A5, 7 cm. </t>
  </si>
  <si>
    <t>Skoroszyt plastik. A4 z perforacją</t>
  </si>
  <si>
    <t>Skoroszyt plastikowy A4</t>
  </si>
  <si>
    <t>Spinacze biurowe duże  50mm</t>
  </si>
  <si>
    <t>Spinacze biurowe małe 28 mm</t>
  </si>
  <si>
    <t>Spinacze biurowe w kształcie X</t>
  </si>
  <si>
    <t>Taśma klejąca dwustronna  24mm</t>
  </si>
  <si>
    <t>Taśma klejąca dwustronna 50mm</t>
  </si>
  <si>
    <t xml:space="preserve">Taśma klejąca szeroka 48mm </t>
  </si>
  <si>
    <t>Taśma klejąca wąska 18mm</t>
  </si>
  <si>
    <t>Teczka do akt osobowych A4 (zielone)</t>
  </si>
  <si>
    <t>Teczka kartonowa  wiązana</t>
  </si>
  <si>
    <t>Teczka plastikowa A4 na gumkę</t>
  </si>
  <si>
    <t>Teczka skrzydłowa z rzepami A4</t>
  </si>
  <si>
    <t>Temperówka metalowa</t>
  </si>
  <si>
    <t>Tusz do pieczątek Colop</t>
  </si>
  <si>
    <t>Typ 10 - ZSZYWKI op.</t>
  </si>
  <si>
    <t>Typ 24/6 - ZSZYWKI  op.</t>
  </si>
  <si>
    <t>Typ 24/8 op.- ZSZYWKI op.</t>
  </si>
  <si>
    <t xml:space="preserve">Wkład do  Trodat 4911 </t>
  </si>
  <si>
    <t xml:space="preserve">Wkład do  Trodat 4912 </t>
  </si>
  <si>
    <t xml:space="preserve">Wkład do  Trodat 4913 </t>
  </si>
  <si>
    <t>Wkład do długopisu "długie" (tusz niebieski)</t>
  </si>
  <si>
    <t>Wkład do długopisu "krótkie" (tusz niebieski)</t>
  </si>
  <si>
    <t xml:space="preserve">Wkład do długopisu ZENITH </t>
  </si>
  <si>
    <t xml:space="preserve">Wkład do Trodat 4810 </t>
  </si>
  <si>
    <t xml:space="preserve">Wkład do Trodat 5460 </t>
  </si>
  <si>
    <t>Zakładki indeksujące</t>
  </si>
  <si>
    <t>Zakreślacz tekstu Donau D-Text</t>
  </si>
  <si>
    <t>Zeszyt w kratkę  A5, 16 kartkowe</t>
  </si>
  <si>
    <t>Zeszyt w kratkę A4, 96 kartkowe</t>
  </si>
  <si>
    <t>Zeszyt w kratkę A5, 32 kartkowe</t>
  </si>
  <si>
    <t>Zeszyt w kratkę A5, 60 kartkowe</t>
  </si>
  <si>
    <t>Zeszyt w kratkę A5, 96 kartkowe</t>
  </si>
  <si>
    <t>Zszywacz typu 10</t>
  </si>
  <si>
    <t>Zszywacz typu 24/6</t>
  </si>
  <si>
    <t>Zszywacz duży</t>
  </si>
  <si>
    <t>Zszywki 9/10 op.</t>
  </si>
  <si>
    <t>Zwilżacz glicerynowy</t>
  </si>
  <si>
    <t>Koperta wzmacniana 300x460x40</t>
  </si>
  <si>
    <t>Przekładki kartonowe 1-5</t>
  </si>
  <si>
    <t>Przekładki kartonowe 1-12</t>
  </si>
  <si>
    <t>Przekładki kartonowe 1-31</t>
  </si>
  <si>
    <t>Klips archiwizacyjny</t>
  </si>
  <si>
    <t xml:space="preserve">Papier biały A4 80g/m2 </t>
  </si>
  <si>
    <t xml:space="preserve">Papier biały A5 80g/m2  </t>
  </si>
  <si>
    <t>Format A4, klejone od góry w kratkę, 100 stron</t>
  </si>
  <si>
    <t>Format A5, klejone od góry w kratkę, 100 stron</t>
  </si>
  <si>
    <t>Tusz na bazie wody, obudowa plastikowa, zatyczka w kolorze tuszu, mocna, oprawiona w metal końcówka, grubość linii 0,4mm</t>
  </si>
  <si>
    <t>Rolka papierowa ofsetowa szerokość 57 mm, długość 25 m</t>
  </si>
  <si>
    <r>
      <t xml:space="preserve">Datownik automatyczny </t>
    </r>
    <r>
      <rPr>
        <b/>
        <sz val="10"/>
        <rFont val="Times New Roman"/>
        <family val="1"/>
        <charset val="238"/>
      </rPr>
      <t>Trodat 4810</t>
    </r>
    <r>
      <rPr>
        <sz val="10"/>
        <rFont val="Times New Roman"/>
        <family val="1"/>
        <charset val="238"/>
      </rPr>
      <t>, z wkładem z niebieskim  tuszem, na pasujące wymienne wkłady podane w pozycji w ofercie</t>
    </r>
  </si>
  <si>
    <t>Transparentna obudowa ze skuwką i klipsem w kolorze tuszu, tusz wodoodporny średnica kulki 0,7 mm, kulka z mosiądzu niklowanego (BNP)</t>
  </si>
  <si>
    <t>Na wymienne wkłady, podstawa z taśmą samoprzylepną, łańcuszek(sprężynka) plastykowa</t>
  </si>
  <si>
    <t>Na wymienne wkłady, metalowy łańcuszek z samoprzylepną podstawką w ksztalcie kulki</t>
  </si>
  <si>
    <t>Transparentna obudowa ze skuwką i klipsem, średnica kulki 0,7 mm,  z wkładem z niebieskim tuszem, długość pisania 1300m</t>
  </si>
  <si>
    <t>Metalowy dziurkuje jednorazowo minimum 65 kartek, z miarką formatów A5, A4</t>
  </si>
  <si>
    <t>Metalowy dziurkuje jednorazowo minum 25 kartek, z miarką formatów A4, A5</t>
  </si>
  <si>
    <t>Format A4, podzielony na nalepki o wymiarach 70x25,4mm, w opakowaniu 100 arkuszy</t>
  </si>
  <si>
    <t>Format A4, podzielony na nalepki o wymiarach 105x37mm, w opakowaniu 100 arkuszy</t>
  </si>
  <si>
    <t>Format A4, o grubości  minimum 80µm</t>
  </si>
  <si>
    <t>Standardowe, zielone, plastikowe</t>
  </si>
  <si>
    <t>Doskonale wyciera ołówek nie naruszając struktury papieru, nie rozmazuje olówka, pakowana w kartonowa osłonkę, wymiary około 39-43 mm</t>
  </si>
  <si>
    <t>Format A5, z nadrukiem serii i numeracją kart, 100 kart w bloczku, układ rubryk jak w kartach Stolgraf K-59</t>
  </si>
  <si>
    <t>Pojemność około 50 mnl, atest PZH</t>
  </si>
  <si>
    <t>Wysokiej jakości, zawiera PVP, do papieru, kartonu, zdjęć, zmywalny i niebrudzący, pojemność minimum 21g</t>
  </si>
  <si>
    <t>Metalowe, galwanizowane, pakowane po 12 sztuk</t>
  </si>
  <si>
    <t>Rozszerzane boki i dno, z paskiem samoklejącym, bardzo mocny papier, 150 gr</t>
  </si>
  <si>
    <t>Zaklejane na mokro</t>
  </si>
  <si>
    <t>Korektor do precyzyjnego korygowania, szybkoschnący, bezpieczna skuwka, nie zawiera szkodzliwych substancji, grubość linii około 1,2 mm</t>
  </si>
  <si>
    <t>Nieklejone karteczki jako wkład do pojemników podanych w ofercie, wymiar 83x83x75mm</t>
  </si>
  <si>
    <t>Otwierane u góry, folia PP, przezroczyste, pasują do każdego segregatora, grubość 75µm, w opakowaniu 100 sztuk</t>
  </si>
  <si>
    <t>Na dokumenty do podpisu z przegrodkami, rozszerzany grzbiet</t>
  </si>
  <si>
    <t>Twarde czarne okładki z wytloczonym godłem, symbol druku OS-221</t>
  </si>
  <si>
    <t>Przezroczysta, plastikowa, o długości 30 cm</t>
  </si>
  <si>
    <t>Permanentny, szybkoschnacy, nieplamiący tusz, do pisania po różnych rodzajach powierzchni, gruba okrągla końcówka, grubość linii 2-4mm, tusz czarny</t>
  </si>
  <si>
    <t>Tusz na bazie wody, końcówka odporna na rozwarstwienie, grubość linii 1 mm, wysoka odporność na wysychanie z tuszem czarnym</t>
  </si>
  <si>
    <t>Tusz na bazie wody, końcówka odporna na rozwarstwienie, grubość linii 1 mm, wysoka odporność na wysychanie z tuszem czerwonym</t>
  </si>
  <si>
    <t>Tusz na bazie wody, końcówka odporna na rozwarstwienie, grubość linii 1 mm, wysoka odporność na wysychanie z tuszem zielonym</t>
  </si>
  <si>
    <t>Nici na szpuli, długość minimum 120 m, waga 100g</t>
  </si>
  <si>
    <t>Bloczki samoprzylepne o wymiarach 76x76mm, 100 karteczek w opakowaniu, żołte</t>
  </si>
  <si>
    <t>Bloczki samoprzylepne o wymiarach 38x51mm, 100 karteczek w opakowaniu, żołte</t>
  </si>
  <si>
    <t>Długość 20 cm, ostrze ze stali nierdzewnej</t>
  </si>
  <si>
    <t>Twarda okładka o fakturze skóry, z paskiem, koloru zielonego</t>
  </si>
  <si>
    <t>Niełamliwy grafit HB, zatemperowany</t>
  </si>
  <si>
    <t>Bardzo mocny papier pakowy o brązowej barwie, jednostronnie gladzony, wykonany z materiałów o wysokiej wytrzymałości mechanicznej, wymiar arkusza 100x130cm, gramatura minimum 40g</t>
  </si>
  <si>
    <t>Kolorowe bułeczki w opakowaniu 30 sztuk</t>
  </si>
  <si>
    <t>Krystaliczna folia PVC, rozmiar 50x70cm</t>
  </si>
  <si>
    <t>Standardowe</t>
  </si>
  <si>
    <t>Wymiar około 8x12cm, z tuszem niebieskim</t>
  </si>
  <si>
    <t>Z wkładem z kostki biurowej o wymiarach 83x83x75mm</t>
  </si>
  <si>
    <t>Standardowy</t>
  </si>
  <si>
    <t>Format A4, foliowany grzbiet 3,5 cm, 2 ringi w odległości 8cm</t>
  </si>
  <si>
    <t>Format A4, foliowany grzbiet 5cm, 2 ringi w odległości 8cm</t>
  </si>
  <si>
    <t>Format A4, foliowany grzbiet 7cm, 2 ringi w odległości 8cm</t>
  </si>
  <si>
    <t>Format A5, foliowany grzbiet 5cm, 2 ringi w odległości 8cm</t>
  </si>
  <si>
    <t>Format A5, foliowany grzbiet 7cm, 2 ringi w odległości 8cm</t>
  </si>
  <si>
    <t>Do wpinania, twardy PVC, boczny pasek do opisania, grubość 150µm(przód przezroczysty) i 160µm (tył kolorowy), perforacja umożliwiająca wpięcie do segregatora z dowolnym ringiem</t>
  </si>
  <si>
    <t>Niewpinany, twardy PVC, boczny pasek do opisania, grubość 150µm(przód przezroczysty) i 160µm (tył kolorowy)</t>
  </si>
  <si>
    <t>Metalowe 50mm, w opakowaniu 100szt.</t>
  </si>
  <si>
    <t>Metalowe 28mm, w opakowaniu 100 sztuk</t>
  </si>
  <si>
    <t>Metalowe 41 mm. W opakowaniu 50 sztuk</t>
  </si>
  <si>
    <t>Piankowa do montażu drobnych elementów, długość 3m</t>
  </si>
  <si>
    <t>Nieprzezroczysta, długość 10m</t>
  </si>
  <si>
    <t>Taśma pakowa polipropylenowa, klej kauczukowy, grubość 25µm, brązowa do zaklejania kartonów, długość 60m</t>
  </si>
  <si>
    <t>Przezroczysta długość 30y</t>
  </si>
  <si>
    <t>Karton pokryty skóropodobnym tworzywem, wewnątrz 3 przekladki ABC, grzbiet usztywniony</t>
  </si>
  <si>
    <t>Tektura bezkwasowa, biała, typu Beskidplus, wymiary 320x250x50mm, 3 zakładki chroniące przed wypadaniem</t>
  </si>
  <si>
    <t>Standardowa, różne kolory, zakladki chroniące przed wypadaniem</t>
  </si>
  <si>
    <t>Tektura twarda pokryta ekologiczna folia PP, szerokość grzbietu 35mm</t>
  </si>
  <si>
    <t>Jednootworowa w ksztalcie klina</t>
  </si>
  <si>
    <r>
      <t xml:space="preserve">Wydajny tusz </t>
    </r>
    <r>
      <rPr>
        <b/>
        <sz val="10"/>
        <rFont val="Times New Roman"/>
        <family val="1"/>
        <charset val="238"/>
      </rPr>
      <t xml:space="preserve">COLOP </t>
    </r>
    <r>
      <rPr>
        <sz val="10"/>
        <rFont val="Times New Roman"/>
        <family val="1"/>
        <charset val="238"/>
      </rPr>
      <t>o pojemności 25 ml, do pieczątek polimerowych i gumowych, kolory: niebieski, czarny, czerwony.</t>
    </r>
  </si>
  <si>
    <t>Stalowe galwanizowane, w opakowaniu 1000 sztuk</t>
  </si>
  <si>
    <t>Z niebieskim tuszem</t>
  </si>
  <si>
    <t>Z niebieskim tuszem, 14,2-14,6cm typu LE009</t>
  </si>
  <si>
    <t>Z niebieskim tuszem, 10,7cm, typu LE015</t>
  </si>
  <si>
    <t>Wielkopojemny, z końcówką NS z kulką 1mm,długość lini pisania ok. 6500m, metalowy, kolory niebieski, czarny typu Kamet</t>
  </si>
  <si>
    <t>Mix kolorów, 12x45 mm, ilość fiszek  5x25</t>
  </si>
  <si>
    <r>
      <t xml:space="preserve">Zakreślacz </t>
    </r>
    <r>
      <rPr>
        <b/>
        <sz val="10"/>
        <rFont val="Times New Roman"/>
        <family val="1"/>
        <charset val="238"/>
      </rPr>
      <t>Donau D-Text, t</t>
    </r>
    <r>
      <rPr>
        <sz val="10"/>
        <rFont val="Times New Roman"/>
        <family val="1"/>
        <charset val="238"/>
      </rPr>
      <t>usz na bazie wody do pisania na wszystkich rodzajach papieru, duża odporność na wysychanie obudowa plastykowa w kolorze tuszu, gumowane boki obudowy nie rozmazuje się, szerokość linii 1-5mm, ścięta końcówka, różne kolory</t>
    </r>
  </si>
  <si>
    <t>Na okładce wzór- obraz przeznaczony do biur lub jednolity kolorowy</t>
  </si>
  <si>
    <r>
      <rPr>
        <b/>
        <sz val="10"/>
        <color theme="1"/>
        <rFont val="Times New Roman"/>
        <family val="1"/>
        <charset val="238"/>
      </rPr>
      <t>Na okładce wzór- obraz przeznaczony do biur lub jednolity kolorowy, t</t>
    </r>
    <r>
      <rPr>
        <sz val="10"/>
        <color theme="1"/>
        <rFont val="Times New Roman"/>
        <family val="1"/>
        <charset val="238"/>
      </rPr>
      <t>warda okładka</t>
    </r>
  </si>
  <si>
    <r>
      <rPr>
        <b/>
        <sz val="10"/>
        <color theme="1"/>
        <rFont val="Times New Roman"/>
        <family val="1"/>
        <charset val="238"/>
      </rPr>
      <t>Na okładce wzór- obraz przeznaczony do biur lub jednolity kolorowy,</t>
    </r>
    <r>
      <rPr>
        <sz val="10"/>
        <color theme="1"/>
        <rFont val="Times New Roman"/>
        <family val="1"/>
        <charset val="238"/>
      </rPr>
      <t xml:space="preserve"> twarda okładka</t>
    </r>
  </si>
  <si>
    <t>Standardowy, mały</t>
  </si>
  <si>
    <t>Do zszywania jednorazowo 30 kartek</t>
  </si>
  <si>
    <t>Do zszywania jednorazowo 110 kartek</t>
  </si>
  <si>
    <t>Stalowe galwanizowane, op. 1000 szt.</t>
  </si>
  <si>
    <t>Nietoksyczny, atest PZH, nie pozostawia tłustych plam, śr. 55mm, poj. 20 ml, typu Donau</t>
  </si>
  <si>
    <t>L-DS-220 biała RBD duble bag 220 gr, security system</t>
  </si>
  <si>
    <t>A4 maxi, biały karton 160g/m2, kolorowe indeksy wzmocnione folią, karta informacyjno-opisowa, pasek z multiperforacją, typu Esselte Mylar</t>
  </si>
  <si>
    <t>Do kserowania i wydruków czarnych,  kolorowych 500 ark. w ryzie,  białość 153+/-3CIE</t>
  </si>
  <si>
    <t>Ilość ze wskazaniem lokalizacji (szt.)</t>
  </si>
  <si>
    <t>VIII</t>
  </si>
  <si>
    <t>OR KRUS w Białymstoku</t>
  </si>
  <si>
    <t>PT KRUS w Zambrowie</t>
  </si>
  <si>
    <t>PT KRUS w Augustowie</t>
  </si>
  <si>
    <t>Wartość netto        
 (kol. V x VII)</t>
  </si>
  <si>
    <t>ryza</t>
  </si>
  <si>
    <t>op.</t>
  </si>
  <si>
    <t>komplet</t>
  </si>
  <si>
    <t>blok</t>
  </si>
  <si>
    <t>Dwuczęściowy, plastikowy klips umożliwiajacy przechowywanie dokumentów, długość wąsów 10 cm, w opakowaniu 100 szt., rączka ułatwiajaca przenoszenie dokumentów</t>
  </si>
  <si>
    <t>Łączna 
ilość</t>
  </si>
  <si>
    <t xml:space="preserve">Segregator A4,  3,5 cm </t>
  </si>
  <si>
    <t>Segregator A5,  5 cm</t>
  </si>
  <si>
    <t>Folia do laminatora A4 opakowanie 100 szt.</t>
  </si>
  <si>
    <t>Białe, zgodnie z KPA, samoklejące z paskiem, symbol KPA-5-S/P/1</t>
  </si>
</sst>
</file>

<file path=xl/styles.xml><?xml version="1.0" encoding="utf-8"?>
<styleSheet xmlns="http://schemas.openxmlformats.org/spreadsheetml/2006/main">
  <numFmts count="2">
    <numFmt numFmtId="8" formatCode="#,##0.00\ &quot;zł&quot;;[Red]\-#,##0.00\ &quot;zł&quot;"/>
    <numFmt numFmtId="164" formatCode="#,##0.00\ &quot;zł&quot;"/>
  </numFmts>
  <fonts count="22"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sz val="10"/>
      <name val="Arial Narrow"/>
      <family val="2"/>
      <charset val="238"/>
    </font>
    <font>
      <sz val="10"/>
      <color theme="1"/>
      <name val="Arial Narrow"/>
      <family val="2"/>
      <charset val="238"/>
    </font>
    <font>
      <sz val="10"/>
      <color rgb="FFFF0000"/>
      <name val="Arial Narrow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i/>
      <sz val="10"/>
      <color rgb="FFFF0000"/>
      <name val="Arial"/>
      <family val="2"/>
      <charset val="238"/>
    </font>
    <font>
      <i/>
      <sz val="10"/>
      <name val="Arial"/>
      <family val="2"/>
      <charset val="238"/>
    </font>
    <font>
      <sz val="11"/>
      <name val="Czcionka tekstu podstawowego"/>
      <family val="2"/>
      <charset val="238"/>
    </font>
    <font>
      <sz val="10"/>
      <color theme="1"/>
      <name val="Czcionka tekstu podstawowego"/>
      <family val="2"/>
      <charset val="238"/>
    </font>
    <font>
      <b/>
      <sz val="16"/>
      <name val="Arial Narrow"/>
      <family val="2"/>
      <charset val="238"/>
    </font>
    <font>
      <sz val="16"/>
      <color theme="1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b/>
      <sz val="16"/>
      <color theme="1"/>
      <name val="Arial Narrow"/>
      <family val="2"/>
      <charset val="238"/>
    </font>
    <font>
      <sz val="16"/>
      <name val="Arial"/>
      <family val="2"/>
      <charset val="238"/>
    </font>
    <font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auto="1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0">
    <xf numFmtId="0" fontId="0" fillId="0" borderId="0" xfId="0"/>
    <xf numFmtId="0" fontId="2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" fontId="7" fillId="2" borderId="1" xfId="0" applyNumberFormat="1" applyFont="1" applyFill="1" applyBorder="1"/>
    <xf numFmtId="0" fontId="7" fillId="2" borderId="1" xfId="0" applyFont="1" applyFill="1" applyBorder="1"/>
    <xf numFmtId="1" fontId="3" fillId="2" borderId="1" xfId="0" applyNumberFormat="1" applyFont="1" applyFill="1" applyBorder="1"/>
    <xf numFmtId="0" fontId="3" fillId="2" borderId="1" xfId="0" applyFont="1" applyFill="1" applyBorder="1"/>
    <xf numFmtId="0" fontId="8" fillId="2" borderId="1" xfId="0" applyFont="1" applyFill="1" applyBorder="1"/>
    <xf numFmtId="1" fontId="3" fillId="2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0" xfId="0" applyFont="1"/>
    <xf numFmtId="0" fontId="12" fillId="0" borderId="1" xfId="0" applyFont="1" applyBorder="1" applyAlignment="1">
      <alignment horizontal="center" vertical="center"/>
    </xf>
    <xf numFmtId="0" fontId="12" fillId="0" borderId="0" xfId="0" applyFont="1"/>
    <xf numFmtId="0" fontId="4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Protection="1">
      <protection locked="0"/>
    </xf>
    <xf numFmtId="0" fontId="0" fillId="0" borderId="0" xfId="0" applyProtection="1"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11" fillId="0" borderId="0" xfId="0" applyFont="1" applyProtection="1">
      <protection locked="0"/>
    </xf>
    <xf numFmtId="164" fontId="7" fillId="2" borderId="1" xfId="0" applyNumberFormat="1" applyFont="1" applyFill="1" applyBorder="1" applyAlignment="1" applyProtection="1">
      <alignment horizontal="center" vertical="center"/>
      <protection locked="0"/>
    </xf>
    <xf numFmtId="8" fontId="0" fillId="0" borderId="0" xfId="0" applyNumberFormat="1"/>
    <xf numFmtId="0" fontId="0" fillId="0" borderId="0" xfId="0" applyAlignment="1">
      <alignment horizontal="center"/>
    </xf>
    <xf numFmtId="1" fontId="7" fillId="2" borderId="3" xfId="0" applyNumberFormat="1" applyFont="1" applyFill="1" applyBorder="1"/>
    <xf numFmtId="1" fontId="7" fillId="2" borderId="4" xfId="0" applyNumberFormat="1" applyFont="1" applyFill="1" applyBorder="1"/>
    <xf numFmtId="1" fontId="7" fillId="2" borderId="2" xfId="0" applyNumberFormat="1" applyFont="1" applyFill="1" applyBorder="1"/>
    <xf numFmtId="0" fontId="18" fillId="2" borderId="1" xfId="2" applyNumberFormat="1" applyFont="1" applyFill="1" applyBorder="1" applyAlignment="1">
      <alignment horizontal="left" wrapText="1"/>
    </xf>
    <xf numFmtId="0" fontId="18" fillId="2" borderId="1" xfId="2" applyFont="1" applyFill="1" applyBorder="1" applyAlignment="1">
      <alignment horizontal="left" wrapText="1"/>
    </xf>
    <xf numFmtId="0" fontId="18" fillId="2" borderId="1" xfId="0" applyFont="1" applyFill="1" applyBorder="1" applyAlignment="1">
      <alignment horizontal="left" wrapText="1"/>
    </xf>
    <xf numFmtId="0" fontId="19" fillId="2" borderId="1" xfId="0" applyFont="1" applyFill="1" applyBorder="1" applyAlignment="1">
      <alignment horizontal="left" wrapText="1"/>
    </xf>
    <xf numFmtId="0" fontId="21" fillId="2" borderId="1" xfId="0" applyFont="1" applyFill="1" applyBorder="1" applyAlignment="1">
      <alignment horizontal="left" wrapText="1"/>
    </xf>
    <xf numFmtId="0" fontId="15" fillId="0" borderId="1" xfId="0" applyFont="1" applyBorder="1"/>
    <xf numFmtId="0" fontId="12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0" fillId="0" borderId="1" xfId="0" applyBorder="1"/>
    <xf numFmtId="0" fontId="8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164" fontId="16" fillId="0" borderId="1" xfId="0" applyNumberFormat="1" applyFont="1" applyBorder="1" applyAlignment="1">
      <alignment horizontal="right" vertical="center"/>
    </xf>
    <xf numFmtId="0" fontId="2" fillId="0" borderId="0" xfId="0" applyFont="1" applyProtection="1">
      <protection locked="0"/>
    </xf>
    <xf numFmtId="0" fontId="17" fillId="3" borderId="1" xfId="0" applyFont="1" applyFill="1" applyBorder="1" applyAlignment="1" applyProtection="1">
      <alignment horizontal="center"/>
    </xf>
    <xf numFmtId="9" fontId="14" fillId="0" borderId="1" xfId="0" applyNumberFormat="1" applyFont="1" applyBorder="1" applyAlignment="1" applyProtection="1">
      <alignment horizontal="right"/>
    </xf>
    <xf numFmtId="164" fontId="14" fillId="0" borderId="1" xfId="0" applyNumberFormat="1" applyFont="1" applyBorder="1" applyAlignment="1" applyProtection="1">
      <alignment horizontal="right"/>
    </xf>
  </cellXfs>
  <cellStyles count="3">
    <cellStyle name="Normalny" xfId="0" builtinId="0"/>
    <cellStyle name="Normalny 2" xfId="2"/>
    <cellStyle name="Normalny 3" xfId="1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18"/>
  <sheetViews>
    <sheetView tabSelected="1" zoomScale="75" zoomScaleNormal="75" zoomScalePageLayoutView="75" workbookViewId="0">
      <selection activeCell="N120" sqref="N120"/>
    </sheetView>
  </sheetViews>
  <sheetFormatPr defaultRowHeight="13.8"/>
  <cols>
    <col min="1" max="1" width="3.69921875" style="19" bestFit="1" customWidth="1"/>
    <col min="2" max="3" width="19.59765625" customWidth="1"/>
    <col min="4" max="4" width="7.09765625" hidden="1" customWidth="1"/>
    <col min="5" max="5" width="2.19921875" hidden="1" customWidth="1"/>
    <col min="6" max="6" width="7.09765625" style="23" customWidth="1"/>
    <col min="7" max="7" width="10" customWidth="1"/>
    <col min="8" max="8" width="10.5" hidden="1" customWidth="1"/>
    <col min="9" max="9" width="20.19921875" customWidth="1"/>
    <col min="10" max="10" width="19.09765625" customWidth="1"/>
    <col min="11" max="11" width="18.19921875" customWidth="1"/>
    <col min="12" max="12" width="6.09765625" style="17" customWidth="1"/>
    <col min="13" max="13" width="10.5" customWidth="1"/>
  </cols>
  <sheetData>
    <row r="1" spans="1:13" ht="46.2" customHeight="1">
      <c r="A1" s="2" t="s">
        <v>15</v>
      </c>
      <c r="B1" s="2" t="s">
        <v>3</v>
      </c>
      <c r="C1" s="3" t="s">
        <v>4</v>
      </c>
      <c r="D1" s="4" t="s">
        <v>1</v>
      </c>
      <c r="E1" s="4" t="s">
        <v>2</v>
      </c>
      <c r="F1" s="20" t="s">
        <v>16</v>
      </c>
      <c r="G1" s="3" t="s">
        <v>14</v>
      </c>
      <c r="H1" s="5" t="s">
        <v>0</v>
      </c>
      <c r="I1" s="49" t="s">
        <v>204</v>
      </c>
      <c r="J1" s="50"/>
      <c r="K1" s="51"/>
      <c r="L1" s="47" t="s">
        <v>215</v>
      </c>
      <c r="M1" s="3" t="s">
        <v>209</v>
      </c>
    </row>
    <row r="2" spans="1:13">
      <c r="A2" s="18" t="s">
        <v>1</v>
      </c>
      <c r="B2" s="6" t="s">
        <v>2</v>
      </c>
      <c r="C2" s="7" t="s">
        <v>9</v>
      </c>
      <c r="D2" s="8"/>
      <c r="E2" s="8"/>
      <c r="F2" s="21" t="s">
        <v>10</v>
      </c>
      <c r="G2" s="7" t="s">
        <v>11</v>
      </c>
      <c r="H2" s="9"/>
      <c r="I2" s="52" t="s">
        <v>12</v>
      </c>
      <c r="J2" s="53"/>
      <c r="K2" s="54"/>
      <c r="L2" s="16" t="s">
        <v>13</v>
      </c>
      <c r="M2" s="7" t="s">
        <v>205</v>
      </c>
    </row>
    <row r="3" spans="1:13">
      <c r="A3" s="40"/>
      <c r="B3" s="41"/>
      <c r="C3" s="42"/>
      <c r="D3" s="43"/>
      <c r="E3" s="43"/>
      <c r="F3" s="44"/>
      <c r="G3" s="42"/>
      <c r="H3" s="9"/>
      <c r="I3" s="46" t="s">
        <v>206</v>
      </c>
      <c r="J3" s="46" t="s">
        <v>207</v>
      </c>
      <c r="K3" s="46" t="s">
        <v>208</v>
      </c>
      <c r="L3" s="44"/>
      <c r="M3" s="42"/>
    </row>
    <row r="4" spans="1:13" ht="26.4">
      <c r="A4" s="18">
        <v>1</v>
      </c>
      <c r="B4" s="34" t="s">
        <v>21</v>
      </c>
      <c r="C4" s="37" t="s">
        <v>121</v>
      </c>
      <c r="D4" s="10"/>
      <c r="E4" s="10"/>
      <c r="F4" s="15" t="s">
        <v>17</v>
      </c>
      <c r="G4" s="28"/>
      <c r="H4" s="11"/>
      <c r="I4" s="45">
        <v>7</v>
      </c>
      <c r="J4" s="45">
        <v>1</v>
      </c>
      <c r="K4" s="45">
        <v>0</v>
      </c>
      <c r="L4" s="39">
        <f>SUM(I4:K4)</f>
        <v>8</v>
      </c>
      <c r="M4" s="22">
        <f>ROUND(G4*L4,2)</f>
        <v>0</v>
      </c>
    </row>
    <row r="5" spans="1:13" ht="26.4">
      <c r="A5" s="18">
        <v>2</v>
      </c>
      <c r="B5" s="34" t="s">
        <v>22</v>
      </c>
      <c r="C5" s="37" t="s">
        <v>122</v>
      </c>
      <c r="D5" s="10"/>
      <c r="E5" s="10"/>
      <c r="F5" s="15" t="s">
        <v>17</v>
      </c>
      <c r="G5" s="28"/>
      <c r="H5" s="11"/>
      <c r="I5" s="45">
        <v>5</v>
      </c>
      <c r="J5" s="45">
        <v>0</v>
      </c>
      <c r="K5" s="45">
        <v>0</v>
      </c>
      <c r="L5" s="39">
        <f t="shared" ref="L5:L68" si="0">SUM(I5:K5)</f>
        <v>5</v>
      </c>
      <c r="M5" s="22">
        <f>ROUND(G5*L5,2)</f>
        <v>0</v>
      </c>
    </row>
    <row r="6" spans="1:13" ht="79.2">
      <c r="A6" s="18">
        <v>3</v>
      </c>
      <c r="B6" s="34" t="s">
        <v>23</v>
      </c>
      <c r="C6" s="37" t="s">
        <v>123</v>
      </c>
      <c r="D6" s="10"/>
      <c r="E6" s="10"/>
      <c r="F6" s="15" t="s">
        <v>17</v>
      </c>
      <c r="G6" s="28"/>
      <c r="H6" s="11"/>
      <c r="I6" s="45">
        <v>20</v>
      </c>
      <c r="J6" s="45">
        <v>0</v>
      </c>
      <c r="K6" s="45">
        <v>0</v>
      </c>
      <c r="L6" s="39">
        <f t="shared" si="0"/>
        <v>20</v>
      </c>
      <c r="M6" s="22">
        <f t="shared" ref="M6:M68" si="1">ROUND(G6*L6,2)</f>
        <v>0</v>
      </c>
    </row>
    <row r="7" spans="1:13" ht="79.2">
      <c r="A7" s="18">
        <v>4</v>
      </c>
      <c r="B7" s="34" t="s">
        <v>24</v>
      </c>
      <c r="C7" s="37" t="s">
        <v>123</v>
      </c>
      <c r="D7" s="10"/>
      <c r="E7" s="10"/>
      <c r="F7" s="15" t="s">
        <v>17</v>
      </c>
      <c r="G7" s="28"/>
      <c r="H7" s="11"/>
      <c r="I7" s="45">
        <v>20</v>
      </c>
      <c r="J7" s="45">
        <v>0</v>
      </c>
      <c r="K7" s="45">
        <v>0</v>
      </c>
      <c r="L7" s="39">
        <f t="shared" si="0"/>
        <v>20</v>
      </c>
      <c r="M7" s="22">
        <f t="shared" si="1"/>
        <v>0</v>
      </c>
    </row>
    <row r="8" spans="1:13" ht="79.2">
      <c r="A8" s="18">
        <v>5</v>
      </c>
      <c r="B8" s="34" t="s">
        <v>25</v>
      </c>
      <c r="C8" s="37" t="s">
        <v>123</v>
      </c>
      <c r="D8" s="10"/>
      <c r="E8" s="10"/>
      <c r="F8" s="15" t="s">
        <v>17</v>
      </c>
      <c r="G8" s="28"/>
      <c r="H8" s="11"/>
      <c r="I8" s="45">
        <v>20</v>
      </c>
      <c r="J8" s="45">
        <v>10</v>
      </c>
      <c r="K8" s="45">
        <v>0</v>
      </c>
      <c r="L8" s="39">
        <f t="shared" si="0"/>
        <v>30</v>
      </c>
      <c r="M8" s="22">
        <f t="shared" si="1"/>
        <v>0</v>
      </c>
    </row>
    <row r="9" spans="1:13" ht="79.2">
      <c r="A9" s="18">
        <v>6</v>
      </c>
      <c r="B9" s="34" t="s">
        <v>26</v>
      </c>
      <c r="C9" s="37" t="s">
        <v>123</v>
      </c>
      <c r="D9" s="10"/>
      <c r="E9" s="10"/>
      <c r="F9" s="15" t="s">
        <v>17</v>
      </c>
      <c r="G9" s="28"/>
      <c r="H9" s="11"/>
      <c r="I9" s="45">
        <v>20</v>
      </c>
      <c r="J9" s="45">
        <v>0</v>
      </c>
      <c r="K9" s="45">
        <v>0</v>
      </c>
      <c r="L9" s="39">
        <f t="shared" si="0"/>
        <v>20</v>
      </c>
      <c r="M9" s="22">
        <f t="shared" si="1"/>
        <v>0</v>
      </c>
    </row>
    <row r="10" spans="1:13" ht="39.6">
      <c r="A10" s="18">
        <v>7</v>
      </c>
      <c r="B10" s="34" t="s">
        <v>27</v>
      </c>
      <c r="C10" s="37" t="s">
        <v>124</v>
      </c>
      <c r="D10" s="10"/>
      <c r="E10" s="10"/>
      <c r="F10" s="15" t="s">
        <v>17</v>
      </c>
      <c r="G10" s="28"/>
      <c r="H10" s="11"/>
      <c r="I10" s="45">
        <v>10</v>
      </c>
      <c r="J10" s="45">
        <v>0</v>
      </c>
      <c r="K10" s="45">
        <v>0</v>
      </c>
      <c r="L10" s="39">
        <f t="shared" si="0"/>
        <v>10</v>
      </c>
      <c r="M10" s="22">
        <f t="shared" si="1"/>
        <v>0</v>
      </c>
    </row>
    <row r="11" spans="1:13" ht="79.2">
      <c r="A11" s="18">
        <v>8</v>
      </c>
      <c r="B11" s="34" t="s">
        <v>28</v>
      </c>
      <c r="C11" s="36" t="s">
        <v>125</v>
      </c>
      <c r="D11" s="10"/>
      <c r="E11" s="10"/>
      <c r="F11" s="15" t="s">
        <v>17</v>
      </c>
      <c r="G11" s="28"/>
      <c r="H11" s="11"/>
      <c r="I11" s="45">
        <v>30</v>
      </c>
      <c r="J11" s="45">
        <v>10</v>
      </c>
      <c r="K11" s="45">
        <v>0</v>
      </c>
      <c r="L11" s="39">
        <f t="shared" si="0"/>
        <v>40</v>
      </c>
      <c r="M11" s="22">
        <f t="shared" si="1"/>
        <v>0</v>
      </c>
    </row>
    <row r="12" spans="1:13" ht="92.4">
      <c r="A12" s="18">
        <v>9</v>
      </c>
      <c r="B12" s="34" t="s">
        <v>29</v>
      </c>
      <c r="C12" s="37" t="s">
        <v>126</v>
      </c>
      <c r="D12" s="12"/>
      <c r="E12" s="12"/>
      <c r="F12" s="15" t="s">
        <v>17</v>
      </c>
      <c r="G12" s="28"/>
      <c r="H12" s="13"/>
      <c r="I12" s="45">
        <v>150</v>
      </c>
      <c r="J12" s="45">
        <v>100</v>
      </c>
      <c r="K12" s="45">
        <v>0</v>
      </c>
      <c r="L12" s="39">
        <f t="shared" si="0"/>
        <v>250</v>
      </c>
      <c r="M12" s="22">
        <f t="shared" si="1"/>
        <v>0</v>
      </c>
    </row>
    <row r="13" spans="1:13" ht="66">
      <c r="A13" s="18">
        <v>10</v>
      </c>
      <c r="B13" s="34" t="s">
        <v>30</v>
      </c>
      <c r="C13" s="37" t="s">
        <v>127</v>
      </c>
      <c r="D13" s="10"/>
      <c r="E13" s="10"/>
      <c r="F13" s="15" t="s">
        <v>17</v>
      </c>
      <c r="G13" s="28"/>
      <c r="H13" s="11"/>
      <c r="I13" s="45">
        <v>10</v>
      </c>
      <c r="J13" s="45">
        <v>0</v>
      </c>
      <c r="K13" s="45">
        <v>0</v>
      </c>
      <c r="L13" s="39">
        <f t="shared" si="0"/>
        <v>10</v>
      </c>
      <c r="M13" s="22">
        <f t="shared" si="1"/>
        <v>0</v>
      </c>
    </row>
    <row r="14" spans="1:13" ht="52.8">
      <c r="A14" s="18">
        <v>11</v>
      </c>
      <c r="B14" s="34" t="s">
        <v>31</v>
      </c>
      <c r="C14" s="37" t="s">
        <v>128</v>
      </c>
      <c r="D14" s="10"/>
      <c r="E14" s="10"/>
      <c r="F14" s="15" t="s">
        <v>17</v>
      </c>
      <c r="G14" s="28"/>
      <c r="H14" s="11"/>
      <c r="I14" s="45">
        <v>5</v>
      </c>
      <c r="J14" s="45">
        <v>0</v>
      </c>
      <c r="K14" s="45">
        <v>0</v>
      </c>
      <c r="L14" s="39">
        <f t="shared" si="0"/>
        <v>5</v>
      </c>
      <c r="M14" s="22">
        <f t="shared" si="1"/>
        <v>0</v>
      </c>
    </row>
    <row r="15" spans="1:13" ht="66">
      <c r="A15" s="18">
        <v>12</v>
      </c>
      <c r="B15" s="34" t="s">
        <v>32</v>
      </c>
      <c r="C15" s="37" t="s">
        <v>129</v>
      </c>
      <c r="D15" s="10"/>
      <c r="E15" s="10"/>
      <c r="F15" s="15" t="s">
        <v>17</v>
      </c>
      <c r="G15" s="28"/>
      <c r="H15" s="11"/>
      <c r="I15" s="45">
        <v>50</v>
      </c>
      <c r="J15" s="45">
        <v>0</v>
      </c>
      <c r="K15" s="45">
        <v>0</v>
      </c>
      <c r="L15" s="39">
        <f t="shared" si="0"/>
        <v>50</v>
      </c>
      <c r="M15" s="22">
        <f t="shared" si="1"/>
        <v>0</v>
      </c>
    </row>
    <row r="16" spans="1:13" ht="52.8">
      <c r="A16" s="18">
        <v>13</v>
      </c>
      <c r="B16" s="34" t="s">
        <v>33</v>
      </c>
      <c r="C16" s="37" t="s">
        <v>130</v>
      </c>
      <c r="D16" s="10"/>
      <c r="E16" s="10"/>
      <c r="F16" s="15" t="s">
        <v>17</v>
      </c>
      <c r="G16" s="28"/>
      <c r="H16" s="11"/>
      <c r="I16" s="45">
        <v>2</v>
      </c>
      <c r="J16" s="45">
        <v>0</v>
      </c>
      <c r="K16" s="45">
        <v>0</v>
      </c>
      <c r="L16" s="39">
        <f t="shared" si="0"/>
        <v>2</v>
      </c>
      <c r="M16" s="22">
        <f t="shared" si="1"/>
        <v>0</v>
      </c>
    </row>
    <row r="17" spans="1:13" ht="52.8">
      <c r="A17" s="18">
        <v>14</v>
      </c>
      <c r="B17" s="34" t="s">
        <v>34</v>
      </c>
      <c r="C17" s="37" t="s">
        <v>131</v>
      </c>
      <c r="D17" s="10"/>
      <c r="E17" s="10"/>
      <c r="F17" s="15" t="s">
        <v>17</v>
      </c>
      <c r="G17" s="28"/>
      <c r="H17" s="11"/>
      <c r="I17" s="45">
        <v>20</v>
      </c>
      <c r="J17" s="45">
        <v>5</v>
      </c>
      <c r="K17" s="45">
        <v>0</v>
      </c>
      <c r="L17" s="39">
        <f t="shared" si="0"/>
        <v>25</v>
      </c>
      <c r="M17" s="22">
        <f t="shared" si="1"/>
        <v>0</v>
      </c>
    </row>
    <row r="18" spans="1:13" ht="52.8">
      <c r="A18" s="18">
        <v>15</v>
      </c>
      <c r="B18" s="35" t="s">
        <v>35</v>
      </c>
      <c r="C18" s="37" t="s">
        <v>132</v>
      </c>
      <c r="D18" s="10"/>
      <c r="E18" s="10"/>
      <c r="F18" s="15" t="s">
        <v>211</v>
      </c>
      <c r="G18" s="28"/>
      <c r="H18" s="11"/>
      <c r="I18" s="45">
        <v>3</v>
      </c>
      <c r="J18" s="45">
        <v>0</v>
      </c>
      <c r="K18" s="45">
        <v>0</v>
      </c>
      <c r="L18" s="39">
        <f t="shared" si="0"/>
        <v>3</v>
      </c>
      <c r="M18" s="22">
        <f t="shared" si="1"/>
        <v>0</v>
      </c>
    </row>
    <row r="19" spans="1:13" ht="52.8">
      <c r="A19" s="18">
        <v>16</v>
      </c>
      <c r="B19" s="34" t="s">
        <v>36</v>
      </c>
      <c r="C19" s="37" t="s">
        <v>133</v>
      </c>
      <c r="D19" s="10"/>
      <c r="E19" s="10"/>
      <c r="F19" s="15" t="s">
        <v>211</v>
      </c>
      <c r="G19" s="28"/>
      <c r="H19" s="11"/>
      <c r="I19" s="45">
        <v>5</v>
      </c>
      <c r="J19" s="45">
        <v>0</v>
      </c>
      <c r="K19" s="45">
        <v>0</v>
      </c>
      <c r="L19" s="39">
        <f t="shared" si="0"/>
        <v>5</v>
      </c>
      <c r="M19" s="22">
        <f t="shared" si="1"/>
        <v>0</v>
      </c>
    </row>
    <row r="20" spans="1:13" ht="26.4">
      <c r="A20" s="18">
        <v>17</v>
      </c>
      <c r="B20" s="35" t="s">
        <v>218</v>
      </c>
      <c r="C20" s="37" t="s">
        <v>134</v>
      </c>
      <c r="D20" s="10"/>
      <c r="E20" s="10"/>
      <c r="F20" s="15" t="s">
        <v>211</v>
      </c>
      <c r="G20" s="28"/>
      <c r="H20" s="11"/>
      <c r="I20" s="45">
        <v>1</v>
      </c>
      <c r="J20" s="45">
        <v>0</v>
      </c>
      <c r="K20" s="45">
        <v>0</v>
      </c>
      <c r="L20" s="39">
        <f t="shared" si="0"/>
        <v>1</v>
      </c>
      <c r="M20" s="22">
        <f t="shared" si="1"/>
        <v>0</v>
      </c>
    </row>
    <row r="21" spans="1:13" ht="26.4">
      <c r="A21" s="18">
        <v>18</v>
      </c>
      <c r="B21" s="35" t="s">
        <v>37</v>
      </c>
      <c r="C21" s="37" t="s">
        <v>135</v>
      </c>
      <c r="D21" s="10"/>
      <c r="E21" s="10"/>
      <c r="F21" s="15" t="s">
        <v>17</v>
      </c>
      <c r="G21" s="28"/>
      <c r="H21" s="11"/>
      <c r="I21" s="45">
        <v>100</v>
      </c>
      <c r="J21" s="45">
        <v>0</v>
      </c>
      <c r="K21" s="45">
        <v>0</v>
      </c>
      <c r="L21" s="39">
        <f t="shared" si="0"/>
        <v>100</v>
      </c>
      <c r="M21" s="22">
        <f t="shared" si="1"/>
        <v>0</v>
      </c>
    </row>
    <row r="22" spans="1:13" ht="26.4">
      <c r="A22" s="18">
        <v>19</v>
      </c>
      <c r="B22" s="35" t="s">
        <v>38</v>
      </c>
      <c r="C22" s="37" t="s">
        <v>135</v>
      </c>
      <c r="D22" s="10"/>
      <c r="E22" s="10"/>
      <c r="F22" s="15" t="s">
        <v>17</v>
      </c>
      <c r="G22" s="28"/>
      <c r="H22" s="11"/>
      <c r="I22" s="45">
        <v>100</v>
      </c>
      <c r="J22" s="45">
        <v>0</v>
      </c>
      <c r="K22" s="45">
        <v>0</v>
      </c>
      <c r="L22" s="39">
        <f t="shared" si="0"/>
        <v>100</v>
      </c>
      <c r="M22" s="22">
        <f t="shared" si="1"/>
        <v>0</v>
      </c>
    </row>
    <row r="23" spans="1:13" ht="26.4">
      <c r="A23" s="18">
        <v>20</v>
      </c>
      <c r="B23" s="35" t="s">
        <v>39</v>
      </c>
      <c r="C23" s="37" t="s">
        <v>135</v>
      </c>
      <c r="D23" s="10"/>
      <c r="E23" s="10"/>
      <c r="F23" s="15" t="s">
        <v>17</v>
      </c>
      <c r="G23" s="28"/>
      <c r="H23" s="11"/>
      <c r="I23" s="45">
        <v>100</v>
      </c>
      <c r="J23" s="45">
        <v>0</v>
      </c>
      <c r="K23" s="45">
        <v>0</v>
      </c>
      <c r="L23" s="39">
        <f t="shared" si="0"/>
        <v>100</v>
      </c>
      <c r="M23" s="22">
        <f t="shared" si="1"/>
        <v>0</v>
      </c>
    </row>
    <row r="24" spans="1:13" ht="79.2">
      <c r="A24" s="18">
        <v>21</v>
      </c>
      <c r="B24" s="34" t="s">
        <v>40</v>
      </c>
      <c r="C24" s="37" t="s">
        <v>136</v>
      </c>
      <c r="D24" s="10"/>
      <c r="E24" s="10"/>
      <c r="F24" s="15" t="s">
        <v>17</v>
      </c>
      <c r="G24" s="28"/>
      <c r="H24" s="11"/>
      <c r="I24" s="45">
        <v>60</v>
      </c>
      <c r="J24" s="45">
        <v>0</v>
      </c>
      <c r="K24" s="45">
        <v>0</v>
      </c>
      <c r="L24" s="39">
        <f t="shared" si="0"/>
        <v>60</v>
      </c>
      <c r="M24" s="22">
        <f t="shared" si="1"/>
        <v>0</v>
      </c>
    </row>
    <row r="25" spans="1:13" ht="66">
      <c r="A25" s="18">
        <v>22</v>
      </c>
      <c r="B25" s="35" t="s">
        <v>41</v>
      </c>
      <c r="C25" s="37" t="s">
        <v>137</v>
      </c>
      <c r="D25" s="10"/>
      <c r="E25" s="10"/>
      <c r="F25" s="15" t="s">
        <v>213</v>
      </c>
      <c r="G25" s="28"/>
      <c r="H25" s="11"/>
      <c r="I25" s="45">
        <v>2</v>
      </c>
      <c r="J25" s="45">
        <v>0</v>
      </c>
      <c r="K25" s="45">
        <v>0</v>
      </c>
      <c r="L25" s="39">
        <f t="shared" si="0"/>
        <v>2</v>
      </c>
      <c r="M25" s="22">
        <f t="shared" si="1"/>
        <v>0</v>
      </c>
    </row>
    <row r="26" spans="1:13" ht="26.4">
      <c r="A26" s="18">
        <v>23</v>
      </c>
      <c r="B26" s="34" t="s">
        <v>42</v>
      </c>
      <c r="C26" s="37" t="s">
        <v>138</v>
      </c>
      <c r="D26" s="10"/>
      <c r="E26" s="10"/>
      <c r="F26" s="15" t="s">
        <v>17</v>
      </c>
      <c r="G26" s="28"/>
      <c r="H26" s="11"/>
      <c r="I26" s="45">
        <v>5</v>
      </c>
      <c r="J26" s="45">
        <v>0</v>
      </c>
      <c r="K26" s="45">
        <v>0</v>
      </c>
      <c r="L26" s="39">
        <f t="shared" si="0"/>
        <v>5</v>
      </c>
      <c r="M26" s="22">
        <f t="shared" si="1"/>
        <v>0</v>
      </c>
    </row>
    <row r="27" spans="1:13" ht="66">
      <c r="A27" s="18">
        <v>24</v>
      </c>
      <c r="B27" s="34" t="s">
        <v>43</v>
      </c>
      <c r="C27" s="37" t="s">
        <v>139</v>
      </c>
      <c r="D27" s="10"/>
      <c r="E27" s="10"/>
      <c r="F27" s="15" t="s">
        <v>17</v>
      </c>
      <c r="G27" s="28"/>
      <c r="H27" s="11"/>
      <c r="I27" s="45">
        <v>100</v>
      </c>
      <c r="J27" s="45">
        <v>10</v>
      </c>
      <c r="K27" s="45">
        <v>0</v>
      </c>
      <c r="L27" s="39">
        <f t="shared" si="0"/>
        <v>110</v>
      </c>
      <c r="M27" s="22">
        <f t="shared" si="1"/>
        <v>0</v>
      </c>
    </row>
    <row r="28" spans="1:13" ht="26.4">
      <c r="A28" s="18">
        <v>25</v>
      </c>
      <c r="B28" s="35" t="s">
        <v>44</v>
      </c>
      <c r="C28" s="37" t="s">
        <v>140</v>
      </c>
      <c r="D28" s="10"/>
      <c r="E28" s="10"/>
      <c r="F28" s="15" t="s">
        <v>17</v>
      </c>
      <c r="G28" s="28"/>
      <c r="H28" s="11"/>
      <c r="I28" s="45">
        <v>20</v>
      </c>
      <c r="J28" s="45">
        <v>0</v>
      </c>
      <c r="K28" s="45">
        <v>0</v>
      </c>
      <c r="L28" s="39">
        <f t="shared" si="0"/>
        <v>20</v>
      </c>
      <c r="M28" s="22">
        <f t="shared" si="1"/>
        <v>0</v>
      </c>
    </row>
    <row r="29" spans="1:13" ht="26.4">
      <c r="A29" s="18">
        <v>26</v>
      </c>
      <c r="B29" s="35" t="s">
        <v>45</v>
      </c>
      <c r="C29" s="37" t="s">
        <v>140</v>
      </c>
      <c r="D29" s="10"/>
      <c r="E29" s="10"/>
      <c r="F29" s="15" t="s">
        <v>17</v>
      </c>
      <c r="G29" s="28"/>
      <c r="H29" s="11"/>
      <c r="I29" s="45">
        <v>20</v>
      </c>
      <c r="J29" s="45">
        <v>0</v>
      </c>
      <c r="K29" s="45">
        <v>0</v>
      </c>
      <c r="L29" s="39">
        <f t="shared" si="0"/>
        <v>20</v>
      </c>
      <c r="M29" s="22">
        <f t="shared" si="1"/>
        <v>0</v>
      </c>
    </row>
    <row r="30" spans="1:13" ht="26.4">
      <c r="A30" s="18">
        <v>27</v>
      </c>
      <c r="B30" s="35" t="s">
        <v>46</v>
      </c>
      <c r="C30" s="37" t="s">
        <v>140</v>
      </c>
      <c r="D30" s="10"/>
      <c r="E30" s="10"/>
      <c r="F30" s="15" t="s">
        <v>17</v>
      </c>
      <c r="G30" s="28"/>
      <c r="H30" s="11"/>
      <c r="I30" s="45">
        <v>20</v>
      </c>
      <c r="J30" s="45">
        <v>0</v>
      </c>
      <c r="K30" s="45">
        <v>0</v>
      </c>
      <c r="L30" s="39">
        <f t="shared" si="0"/>
        <v>20</v>
      </c>
      <c r="M30" s="22">
        <f t="shared" si="1"/>
        <v>0</v>
      </c>
    </row>
    <row r="31" spans="1:13" ht="26.4">
      <c r="A31" s="18">
        <v>28</v>
      </c>
      <c r="B31" s="35" t="s">
        <v>47</v>
      </c>
      <c r="C31" s="37" t="s">
        <v>140</v>
      </c>
      <c r="D31" s="10"/>
      <c r="E31" s="10"/>
      <c r="F31" s="15" t="s">
        <v>17</v>
      </c>
      <c r="G31" s="28"/>
      <c r="H31" s="11"/>
      <c r="I31" s="45">
        <v>5</v>
      </c>
      <c r="J31" s="45">
        <v>0</v>
      </c>
      <c r="K31" s="45">
        <v>0</v>
      </c>
      <c r="L31" s="39">
        <f t="shared" si="0"/>
        <v>5</v>
      </c>
      <c r="M31" s="22">
        <f t="shared" si="1"/>
        <v>0</v>
      </c>
    </row>
    <row r="32" spans="1:13" ht="52.8">
      <c r="A32" s="18">
        <v>29</v>
      </c>
      <c r="B32" s="34" t="s">
        <v>48</v>
      </c>
      <c r="C32" s="37" t="s">
        <v>141</v>
      </c>
      <c r="D32" s="10"/>
      <c r="E32" s="10"/>
      <c r="F32" s="15" t="s">
        <v>17</v>
      </c>
      <c r="G32" s="28"/>
      <c r="H32" s="11"/>
      <c r="I32" s="45">
        <v>250</v>
      </c>
      <c r="J32" s="45">
        <v>100</v>
      </c>
      <c r="K32" s="45">
        <v>0</v>
      </c>
      <c r="L32" s="39">
        <f t="shared" si="0"/>
        <v>350</v>
      </c>
      <c r="M32" s="22">
        <f t="shared" si="1"/>
        <v>0</v>
      </c>
    </row>
    <row r="33" spans="1:13" ht="26.4">
      <c r="A33" s="18">
        <v>30</v>
      </c>
      <c r="B33" s="34" t="s">
        <v>49</v>
      </c>
      <c r="C33" s="37" t="s">
        <v>142</v>
      </c>
      <c r="D33" s="10"/>
      <c r="E33" s="10"/>
      <c r="F33" s="15" t="s">
        <v>17</v>
      </c>
      <c r="G33" s="28"/>
      <c r="H33" s="11"/>
      <c r="I33" s="45">
        <v>250</v>
      </c>
      <c r="J33" s="45">
        <v>0</v>
      </c>
      <c r="K33" s="45">
        <v>0</v>
      </c>
      <c r="L33" s="39">
        <f t="shared" si="0"/>
        <v>250</v>
      </c>
      <c r="M33" s="22">
        <f t="shared" si="1"/>
        <v>0</v>
      </c>
    </row>
    <row r="34" spans="1:13" ht="92.4">
      <c r="A34" s="18">
        <v>31</v>
      </c>
      <c r="B34" s="34" t="s">
        <v>50</v>
      </c>
      <c r="C34" s="37" t="s">
        <v>143</v>
      </c>
      <c r="D34" s="10"/>
      <c r="E34" s="10"/>
      <c r="F34" s="15" t="s">
        <v>17</v>
      </c>
      <c r="G34" s="28"/>
      <c r="H34" s="11"/>
      <c r="I34" s="45">
        <v>15</v>
      </c>
      <c r="J34" s="45">
        <v>0</v>
      </c>
      <c r="K34" s="45">
        <v>0</v>
      </c>
      <c r="L34" s="39">
        <f t="shared" si="0"/>
        <v>15</v>
      </c>
      <c r="M34" s="22">
        <f t="shared" si="1"/>
        <v>0</v>
      </c>
    </row>
    <row r="35" spans="1:13" ht="52.8">
      <c r="A35" s="18">
        <v>32</v>
      </c>
      <c r="B35" s="34" t="s">
        <v>51</v>
      </c>
      <c r="C35" s="37" t="s">
        <v>144</v>
      </c>
      <c r="D35" s="10"/>
      <c r="E35" s="10"/>
      <c r="F35" s="15" t="s">
        <v>17</v>
      </c>
      <c r="G35" s="28"/>
      <c r="H35" s="11"/>
      <c r="I35" s="45">
        <v>10</v>
      </c>
      <c r="J35" s="45">
        <v>30</v>
      </c>
      <c r="K35" s="45">
        <v>0</v>
      </c>
      <c r="L35" s="39">
        <f t="shared" si="0"/>
        <v>40</v>
      </c>
      <c r="M35" s="22">
        <f t="shared" si="1"/>
        <v>0</v>
      </c>
    </row>
    <row r="36" spans="1:13" ht="66">
      <c r="A36" s="18">
        <v>33</v>
      </c>
      <c r="B36" s="34" t="s">
        <v>52</v>
      </c>
      <c r="C36" s="37" t="s">
        <v>145</v>
      </c>
      <c r="D36" s="10"/>
      <c r="E36" s="10"/>
      <c r="F36" s="15" t="s">
        <v>211</v>
      </c>
      <c r="G36" s="28"/>
      <c r="H36" s="11"/>
      <c r="I36" s="45">
        <v>20</v>
      </c>
      <c r="J36" s="45">
        <v>3</v>
      </c>
      <c r="K36" s="45">
        <v>0</v>
      </c>
      <c r="L36" s="39">
        <f t="shared" si="0"/>
        <v>23</v>
      </c>
      <c r="M36" s="22">
        <f t="shared" si="1"/>
        <v>0</v>
      </c>
    </row>
    <row r="37" spans="1:13" ht="39.6">
      <c r="A37" s="18">
        <v>34</v>
      </c>
      <c r="B37" s="34" t="s">
        <v>53</v>
      </c>
      <c r="C37" s="37" t="s">
        <v>146</v>
      </c>
      <c r="D37" s="10"/>
      <c r="E37" s="10"/>
      <c r="F37" s="15" t="s">
        <v>17</v>
      </c>
      <c r="G37" s="28"/>
      <c r="H37" s="11"/>
      <c r="I37" s="45">
        <v>5</v>
      </c>
      <c r="J37" s="45">
        <v>0</v>
      </c>
      <c r="K37" s="45">
        <v>0</v>
      </c>
      <c r="L37" s="39">
        <f t="shared" si="0"/>
        <v>5</v>
      </c>
      <c r="M37" s="22">
        <f t="shared" si="1"/>
        <v>0</v>
      </c>
    </row>
    <row r="38" spans="1:13" ht="39.6">
      <c r="A38" s="18">
        <v>35</v>
      </c>
      <c r="B38" s="35" t="s">
        <v>54</v>
      </c>
      <c r="C38" s="37" t="s">
        <v>147</v>
      </c>
      <c r="D38" s="10"/>
      <c r="E38" s="10"/>
      <c r="F38" s="15" t="s">
        <v>17</v>
      </c>
      <c r="G38" s="28"/>
      <c r="H38" s="11"/>
      <c r="I38" s="45">
        <v>30</v>
      </c>
      <c r="J38" s="45">
        <v>0</v>
      </c>
      <c r="K38" s="45">
        <v>0</v>
      </c>
      <c r="L38" s="39">
        <f t="shared" si="0"/>
        <v>30</v>
      </c>
      <c r="M38" s="22">
        <f t="shared" si="1"/>
        <v>0</v>
      </c>
    </row>
    <row r="39" spans="1:13" ht="26.4">
      <c r="A39" s="18">
        <v>36</v>
      </c>
      <c r="B39" s="34" t="s">
        <v>55</v>
      </c>
      <c r="C39" s="37" t="s">
        <v>148</v>
      </c>
      <c r="D39" s="10"/>
      <c r="E39" s="10"/>
      <c r="F39" s="15" t="s">
        <v>17</v>
      </c>
      <c r="G39" s="28"/>
      <c r="H39" s="11"/>
      <c r="I39" s="45">
        <v>20</v>
      </c>
      <c r="J39" s="45">
        <v>3</v>
      </c>
      <c r="K39" s="45">
        <v>0</v>
      </c>
      <c r="L39" s="39">
        <f t="shared" si="0"/>
        <v>23</v>
      </c>
      <c r="M39" s="22">
        <f t="shared" si="1"/>
        <v>0</v>
      </c>
    </row>
    <row r="40" spans="1:13" ht="105.6">
      <c r="A40" s="18">
        <v>37</v>
      </c>
      <c r="B40" s="34" t="s">
        <v>56</v>
      </c>
      <c r="C40" s="37" t="s">
        <v>149</v>
      </c>
      <c r="D40" s="10"/>
      <c r="E40" s="10"/>
      <c r="F40" s="15" t="s">
        <v>17</v>
      </c>
      <c r="G40" s="28"/>
      <c r="H40" s="11"/>
      <c r="I40" s="45">
        <v>200</v>
      </c>
      <c r="J40" s="45">
        <v>10</v>
      </c>
      <c r="K40" s="45">
        <v>0</v>
      </c>
      <c r="L40" s="39">
        <f t="shared" si="0"/>
        <v>210</v>
      </c>
      <c r="M40" s="22">
        <f t="shared" si="1"/>
        <v>0</v>
      </c>
    </row>
    <row r="41" spans="1:13" ht="79.2">
      <c r="A41" s="18">
        <v>38</v>
      </c>
      <c r="B41" s="36" t="s">
        <v>57</v>
      </c>
      <c r="C41" s="37" t="s">
        <v>150</v>
      </c>
      <c r="D41" s="10"/>
      <c r="E41" s="10"/>
      <c r="F41" s="15" t="s">
        <v>17</v>
      </c>
      <c r="G41" s="28"/>
      <c r="H41" s="11"/>
      <c r="I41" s="45">
        <v>20</v>
      </c>
      <c r="J41" s="45">
        <v>0</v>
      </c>
      <c r="K41" s="45">
        <v>0</v>
      </c>
      <c r="L41" s="39">
        <f t="shared" si="0"/>
        <v>20</v>
      </c>
      <c r="M41" s="22">
        <f t="shared" si="1"/>
        <v>0</v>
      </c>
    </row>
    <row r="42" spans="1:13" ht="79.2">
      <c r="A42" s="18">
        <v>39</v>
      </c>
      <c r="B42" s="36" t="s">
        <v>58</v>
      </c>
      <c r="C42" s="37" t="s">
        <v>151</v>
      </c>
      <c r="D42" s="10"/>
      <c r="E42" s="10"/>
      <c r="F42" s="15" t="s">
        <v>17</v>
      </c>
      <c r="G42" s="28"/>
      <c r="H42" s="11"/>
      <c r="I42" s="45">
        <v>20</v>
      </c>
      <c r="J42" s="45">
        <v>0</v>
      </c>
      <c r="K42" s="45">
        <v>0</v>
      </c>
      <c r="L42" s="39">
        <f t="shared" si="0"/>
        <v>20</v>
      </c>
      <c r="M42" s="22">
        <f t="shared" si="1"/>
        <v>0</v>
      </c>
    </row>
    <row r="43" spans="1:13" ht="79.2">
      <c r="A43" s="18">
        <v>40</v>
      </c>
      <c r="B43" s="36" t="s">
        <v>59</v>
      </c>
      <c r="C43" s="37" t="s">
        <v>152</v>
      </c>
      <c r="D43" s="10"/>
      <c r="E43" s="10"/>
      <c r="F43" s="15" t="s">
        <v>17</v>
      </c>
      <c r="G43" s="28"/>
      <c r="H43" s="11"/>
      <c r="I43" s="45">
        <v>20</v>
      </c>
      <c r="J43" s="45">
        <v>0</v>
      </c>
      <c r="K43" s="45">
        <v>0</v>
      </c>
      <c r="L43" s="39">
        <f t="shared" si="0"/>
        <v>20</v>
      </c>
      <c r="M43" s="22">
        <f t="shared" si="1"/>
        <v>0</v>
      </c>
    </row>
    <row r="44" spans="1:13" ht="39.6">
      <c r="A44" s="18">
        <v>41</v>
      </c>
      <c r="B44" s="36" t="s">
        <v>60</v>
      </c>
      <c r="C44" s="37" t="s">
        <v>153</v>
      </c>
      <c r="D44" s="10"/>
      <c r="E44" s="10"/>
      <c r="F44" s="15" t="s">
        <v>17</v>
      </c>
      <c r="G44" s="28"/>
      <c r="H44" s="11"/>
      <c r="I44" s="45">
        <v>50</v>
      </c>
      <c r="J44" s="45">
        <v>3</v>
      </c>
      <c r="K44" s="45">
        <v>0</v>
      </c>
      <c r="L44" s="39">
        <f t="shared" si="0"/>
        <v>53</v>
      </c>
      <c r="M44" s="22">
        <f t="shared" si="1"/>
        <v>0</v>
      </c>
    </row>
    <row r="45" spans="1:13" ht="52.8">
      <c r="A45" s="18">
        <v>42</v>
      </c>
      <c r="B45" s="36" t="s">
        <v>61</v>
      </c>
      <c r="C45" s="37" t="s">
        <v>154</v>
      </c>
      <c r="D45" s="10"/>
      <c r="E45" s="10"/>
      <c r="F45" s="15" t="s">
        <v>17</v>
      </c>
      <c r="G45" s="28"/>
      <c r="H45" s="11"/>
      <c r="I45" s="45">
        <v>100</v>
      </c>
      <c r="J45" s="45">
        <v>20</v>
      </c>
      <c r="K45" s="45">
        <v>0</v>
      </c>
      <c r="L45" s="39">
        <f t="shared" si="0"/>
        <v>120</v>
      </c>
      <c r="M45" s="22">
        <f t="shared" si="1"/>
        <v>0</v>
      </c>
    </row>
    <row r="46" spans="1:13" ht="52.8">
      <c r="A46" s="18">
        <v>43</v>
      </c>
      <c r="B46" s="36" t="s">
        <v>61</v>
      </c>
      <c r="C46" s="37" t="s">
        <v>155</v>
      </c>
      <c r="D46" s="10"/>
      <c r="E46" s="10"/>
      <c r="F46" s="15" t="s">
        <v>17</v>
      </c>
      <c r="G46" s="28"/>
      <c r="H46" s="11"/>
      <c r="I46" s="45">
        <v>100</v>
      </c>
      <c r="J46" s="45">
        <v>20</v>
      </c>
      <c r="K46" s="45">
        <v>0</v>
      </c>
      <c r="L46" s="39">
        <f t="shared" si="0"/>
        <v>120</v>
      </c>
      <c r="M46" s="22">
        <f t="shared" si="1"/>
        <v>0</v>
      </c>
    </row>
    <row r="47" spans="1:13" ht="26.4">
      <c r="A47" s="18">
        <v>44</v>
      </c>
      <c r="B47" s="36" t="s">
        <v>62</v>
      </c>
      <c r="C47" s="37" t="s">
        <v>156</v>
      </c>
      <c r="D47" s="10"/>
      <c r="E47" s="10"/>
      <c r="F47" s="15" t="s">
        <v>17</v>
      </c>
      <c r="G47" s="28"/>
      <c r="H47" s="11"/>
      <c r="I47" s="45">
        <v>20</v>
      </c>
      <c r="J47" s="45">
        <v>5</v>
      </c>
      <c r="K47" s="45">
        <v>0</v>
      </c>
      <c r="L47" s="39">
        <f t="shared" si="0"/>
        <v>25</v>
      </c>
      <c r="M47" s="22">
        <f t="shared" si="1"/>
        <v>0</v>
      </c>
    </row>
    <row r="48" spans="1:13" ht="39.6">
      <c r="A48" s="18">
        <v>45</v>
      </c>
      <c r="B48" s="36" t="s">
        <v>63</v>
      </c>
      <c r="C48" s="37" t="s">
        <v>157</v>
      </c>
      <c r="D48" s="10"/>
      <c r="E48" s="10"/>
      <c r="F48" s="15" t="s">
        <v>17</v>
      </c>
      <c r="G48" s="28"/>
      <c r="H48" s="11"/>
      <c r="I48" s="45">
        <v>100</v>
      </c>
      <c r="J48" s="45">
        <v>0</v>
      </c>
      <c r="K48" s="45">
        <v>15</v>
      </c>
      <c r="L48" s="39">
        <f t="shared" si="0"/>
        <v>115</v>
      </c>
      <c r="M48" s="22">
        <f t="shared" si="1"/>
        <v>0</v>
      </c>
    </row>
    <row r="49" spans="1:13" ht="26.4">
      <c r="A49" s="18">
        <v>46</v>
      </c>
      <c r="B49" s="36" t="s">
        <v>64</v>
      </c>
      <c r="C49" s="37" t="s">
        <v>158</v>
      </c>
      <c r="D49" s="10"/>
      <c r="E49" s="10"/>
      <c r="F49" s="15" t="s">
        <v>17</v>
      </c>
      <c r="G49" s="28"/>
      <c r="H49" s="11"/>
      <c r="I49" s="45">
        <v>100</v>
      </c>
      <c r="J49" s="45">
        <v>0</v>
      </c>
      <c r="K49" s="45">
        <v>0</v>
      </c>
      <c r="L49" s="39">
        <f t="shared" si="0"/>
        <v>100</v>
      </c>
      <c r="M49" s="22">
        <f t="shared" si="1"/>
        <v>0</v>
      </c>
    </row>
    <row r="50" spans="1:13" ht="105.6">
      <c r="A50" s="18">
        <v>47</v>
      </c>
      <c r="B50" s="36" t="s">
        <v>65</v>
      </c>
      <c r="C50" s="37" t="s">
        <v>159</v>
      </c>
      <c r="D50" s="10"/>
      <c r="E50" s="10"/>
      <c r="F50" s="15" t="s">
        <v>17</v>
      </c>
      <c r="G50" s="28"/>
      <c r="H50" s="11"/>
      <c r="I50" s="45">
        <v>20</v>
      </c>
      <c r="J50" s="45">
        <v>250</v>
      </c>
      <c r="K50" s="45">
        <v>0</v>
      </c>
      <c r="L50" s="39">
        <f t="shared" si="0"/>
        <v>270</v>
      </c>
      <c r="M50" s="22">
        <f t="shared" si="1"/>
        <v>0</v>
      </c>
    </row>
    <row r="51" spans="1:13" ht="26.4">
      <c r="A51" s="18">
        <v>48</v>
      </c>
      <c r="B51" s="36" t="s">
        <v>66</v>
      </c>
      <c r="C51" s="37" t="s">
        <v>160</v>
      </c>
      <c r="D51" s="10"/>
      <c r="E51" s="10"/>
      <c r="F51" s="15" t="s">
        <v>17</v>
      </c>
      <c r="G51" s="28"/>
      <c r="H51" s="11"/>
      <c r="I51" s="45">
        <v>2</v>
      </c>
      <c r="J51" s="45">
        <v>0</v>
      </c>
      <c r="K51" s="45">
        <v>0</v>
      </c>
      <c r="L51" s="39">
        <f t="shared" si="0"/>
        <v>2</v>
      </c>
      <c r="M51" s="22">
        <f t="shared" si="1"/>
        <v>0</v>
      </c>
    </row>
    <row r="52" spans="1:13" ht="26.4">
      <c r="A52" s="18">
        <v>49</v>
      </c>
      <c r="B52" s="36" t="s">
        <v>67</v>
      </c>
      <c r="C52" s="37" t="s">
        <v>161</v>
      </c>
      <c r="D52" s="10"/>
      <c r="E52" s="10"/>
      <c r="F52" s="15" t="s">
        <v>17</v>
      </c>
      <c r="G52" s="28"/>
      <c r="H52" s="11"/>
      <c r="I52" s="45">
        <v>30</v>
      </c>
      <c r="J52" s="45">
        <v>5</v>
      </c>
      <c r="K52" s="45">
        <v>0</v>
      </c>
      <c r="L52" s="39">
        <f t="shared" si="0"/>
        <v>35</v>
      </c>
      <c r="M52" s="22">
        <f t="shared" si="1"/>
        <v>0</v>
      </c>
    </row>
    <row r="53" spans="1:13">
      <c r="A53" s="18">
        <v>50</v>
      </c>
      <c r="B53" s="36" t="s">
        <v>68</v>
      </c>
      <c r="C53" s="37" t="s">
        <v>162</v>
      </c>
      <c r="D53" s="10"/>
      <c r="E53" s="10"/>
      <c r="F53" s="15" t="s">
        <v>17</v>
      </c>
      <c r="G53" s="28"/>
      <c r="H53" s="11"/>
      <c r="I53" s="45">
        <v>20</v>
      </c>
      <c r="J53" s="45">
        <v>0</v>
      </c>
      <c r="K53" s="45">
        <v>0</v>
      </c>
      <c r="L53" s="39">
        <f t="shared" si="0"/>
        <v>20</v>
      </c>
      <c r="M53" s="22">
        <f t="shared" si="1"/>
        <v>0</v>
      </c>
    </row>
    <row r="54" spans="1:13" ht="26.4">
      <c r="A54" s="18">
        <v>51</v>
      </c>
      <c r="B54" s="36" t="s">
        <v>69</v>
      </c>
      <c r="C54" s="37" t="s">
        <v>163</v>
      </c>
      <c r="D54" s="10"/>
      <c r="E54" s="10"/>
      <c r="F54" s="15" t="s">
        <v>17</v>
      </c>
      <c r="G54" s="28"/>
      <c r="H54" s="11"/>
      <c r="I54" s="45">
        <v>10</v>
      </c>
      <c r="J54" s="45">
        <v>0</v>
      </c>
      <c r="K54" s="45">
        <v>0</v>
      </c>
      <c r="L54" s="39">
        <f t="shared" si="0"/>
        <v>10</v>
      </c>
      <c r="M54" s="22">
        <f t="shared" si="1"/>
        <v>0</v>
      </c>
    </row>
    <row r="55" spans="1:13" ht="39.6">
      <c r="A55" s="18">
        <v>52</v>
      </c>
      <c r="B55" s="36" t="s">
        <v>70</v>
      </c>
      <c r="C55" s="37" t="s">
        <v>164</v>
      </c>
      <c r="D55" s="10"/>
      <c r="E55" s="10"/>
      <c r="F55" s="15" t="s">
        <v>17</v>
      </c>
      <c r="G55" s="28"/>
      <c r="H55" s="11"/>
      <c r="I55" s="45">
        <v>30</v>
      </c>
      <c r="J55" s="45">
        <v>0</v>
      </c>
      <c r="K55" s="45">
        <v>0</v>
      </c>
      <c r="L55" s="39">
        <f t="shared" si="0"/>
        <v>30</v>
      </c>
      <c r="M55" s="22">
        <f t="shared" si="1"/>
        <v>0</v>
      </c>
    </row>
    <row r="56" spans="1:13" ht="39.6">
      <c r="A56" s="18">
        <v>53</v>
      </c>
      <c r="B56" s="36" t="s">
        <v>71</v>
      </c>
      <c r="C56" s="37" t="s">
        <v>219</v>
      </c>
      <c r="D56" s="10"/>
      <c r="E56" s="10"/>
      <c r="F56" s="15" t="s">
        <v>17</v>
      </c>
      <c r="G56" s="28"/>
      <c r="H56" s="11"/>
      <c r="I56" s="45">
        <v>17500</v>
      </c>
      <c r="J56" s="45">
        <v>9000</v>
      </c>
      <c r="K56" s="45">
        <v>5000</v>
      </c>
      <c r="L56" s="39">
        <f t="shared" si="0"/>
        <v>31500</v>
      </c>
      <c r="M56" s="22">
        <f t="shared" si="1"/>
        <v>0</v>
      </c>
    </row>
    <row r="57" spans="1:13">
      <c r="A57" s="18">
        <v>54</v>
      </c>
      <c r="B57" s="36" t="s">
        <v>72</v>
      </c>
      <c r="C57" s="37" t="s">
        <v>165</v>
      </c>
      <c r="D57" s="10"/>
      <c r="E57" s="10"/>
      <c r="F57" s="15" t="s">
        <v>17</v>
      </c>
      <c r="G57" s="28"/>
      <c r="H57" s="11"/>
      <c r="I57" s="45">
        <v>30</v>
      </c>
      <c r="J57" s="45">
        <v>0</v>
      </c>
      <c r="K57" s="45">
        <v>0</v>
      </c>
      <c r="L57" s="39">
        <f t="shared" si="0"/>
        <v>30</v>
      </c>
      <c r="M57" s="22">
        <f t="shared" si="1"/>
        <v>0</v>
      </c>
    </row>
    <row r="58" spans="1:13" ht="39.6">
      <c r="A58" s="18">
        <v>55</v>
      </c>
      <c r="B58" s="36" t="s">
        <v>216</v>
      </c>
      <c r="C58" s="37" t="s">
        <v>166</v>
      </c>
      <c r="D58" s="10"/>
      <c r="E58" s="10"/>
      <c r="F58" s="15" t="s">
        <v>17</v>
      </c>
      <c r="G58" s="28"/>
      <c r="H58" s="11"/>
      <c r="I58" s="45">
        <v>30</v>
      </c>
      <c r="J58" s="45">
        <v>0</v>
      </c>
      <c r="K58" s="45">
        <v>0</v>
      </c>
      <c r="L58" s="39">
        <f t="shared" si="0"/>
        <v>30</v>
      </c>
      <c r="M58" s="22">
        <f t="shared" si="1"/>
        <v>0</v>
      </c>
    </row>
    <row r="59" spans="1:13" ht="39.6">
      <c r="A59" s="18">
        <v>56</v>
      </c>
      <c r="B59" s="36" t="s">
        <v>73</v>
      </c>
      <c r="C59" s="37" t="s">
        <v>167</v>
      </c>
      <c r="D59" s="10"/>
      <c r="E59" s="10"/>
      <c r="F59" s="15" t="s">
        <v>17</v>
      </c>
      <c r="G59" s="28"/>
      <c r="H59" s="14"/>
      <c r="I59" s="45">
        <v>50</v>
      </c>
      <c r="J59" s="45">
        <v>15</v>
      </c>
      <c r="K59" s="45">
        <v>0</v>
      </c>
      <c r="L59" s="39">
        <f t="shared" si="0"/>
        <v>65</v>
      </c>
      <c r="M59" s="22">
        <f t="shared" si="1"/>
        <v>0</v>
      </c>
    </row>
    <row r="60" spans="1:13" ht="39.6">
      <c r="A60" s="18">
        <v>57</v>
      </c>
      <c r="B60" s="36" t="s">
        <v>74</v>
      </c>
      <c r="C60" s="37" t="s">
        <v>168</v>
      </c>
      <c r="D60" s="10"/>
      <c r="E60" s="10"/>
      <c r="F60" s="15" t="s">
        <v>17</v>
      </c>
      <c r="G60" s="28"/>
      <c r="H60" s="11"/>
      <c r="I60" s="45">
        <v>80</v>
      </c>
      <c r="J60" s="45">
        <v>7</v>
      </c>
      <c r="K60" s="45">
        <v>0</v>
      </c>
      <c r="L60" s="39">
        <f t="shared" si="0"/>
        <v>87</v>
      </c>
      <c r="M60" s="22">
        <f t="shared" si="1"/>
        <v>0</v>
      </c>
    </row>
    <row r="61" spans="1:13" ht="39.6">
      <c r="A61" s="18">
        <v>58</v>
      </c>
      <c r="B61" s="36" t="s">
        <v>217</v>
      </c>
      <c r="C61" s="37" t="s">
        <v>169</v>
      </c>
      <c r="D61" s="10"/>
      <c r="E61" s="10"/>
      <c r="F61" s="15" t="s">
        <v>17</v>
      </c>
      <c r="G61" s="28"/>
      <c r="H61" s="11"/>
      <c r="I61" s="45">
        <v>5</v>
      </c>
      <c r="J61" s="45">
        <v>0</v>
      </c>
      <c r="K61" s="45">
        <v>0</v>
      </c>
      <c r="L61" s="39">
        <f t="shared" si="0"/>
        <v>5</v>
      </c>
      <c r="M61" s="22">
        <f t="shared" si="1"/>
        <v>0</v>
      </c>
    </row>
    <row r="62" spans="1:13" ht="39.6">
      <c r="A62" s="18">
        <v>59</v>
      </c>
      <c r="B62" s="36" t="s">
        <v>75</v>
      </c>
      <c r="C62" s="37" t="s">
        <v>170</v>
      </c>
      <c r="D62" s="10"/>
      <c r="E62" s="10"/>
      <c r="F62" s="15" t="s">
        <v>17</v>
      </c>
      <c r="G62" s="28"/>
      <c r="H62" s="11"/>
      <c r="I62" s="45">
        <v>10</v>
      </c>
      <c r="J62" s="45">
        <v>0</v>
      </c>
      <c r="K62" s="45">
        <v>0</v>
      </c>
      <c r="L62" s="39">
        <f t="shared" si="0"/>
        <v>10</v>
      </c>
      <c r="M62" s="22">
        <f t="shared" si="1"/>
        <v>0</v>
      </c>
    </row>
    <row r="63" spans="1:13" ht="105.6">
      <c r="A63" s="18">
        <v>60</v>
      </c>
      <c r="B63" s="36" t="s">
        <v>76</v>
      </c>
      <c r="C63" s="37" t="s">
        <v>171</v>
      </c>
      <c r="D63" s="10"/>
      <c r="E63" s="10"/>
      <c r="F63" s="15" t="s">
        <v>17</v>
      </c>
      <c r="G63" s="28"/>
      <c r="H63" s="11"/>
      <c r="I63" s="45">
        <v>100</v>
      </c>
      <c r="J63" s="45">
        <v>0</v>
      </c>
      <c r="K63" s="45">
        <v>0</v>
      </c>
      <c r="L63" s="39">
        <f t="shared" si="0"/>
        <v>100</v>
      </c>
      <c r="M63" s="22">
        <f t="shared" si="1"/>
        <v>0</v>
      </c>
    </row>
    <row r="64" spans="1:13" ht="66">
      <c r="A64" s="18">
        <v>61</v>
      </c>
      <c r="B64" s="36" t="s">
        <v>77</v>
      </c>
      <c r="C64" s="37" t="s">
        <v>172</v>
      </c>
      <c r="D64" s="10"/>
      <c r="E64" s="10"/>
      <c r="F64" s="15" t="s">
        <v>17</v>
      </c>
      <c r="G64" s="28"/>
      <c r="H64" s="11"/>
      <c r="I64" s="45">
        <v>100</v>
      </c>
      <c r="J64" s="45">
        <v>15</v>
      </c>
      <c r="K64" s="45">
        <v>0</v>
      </c>
      <c r="L64" s="39">
        <f t="shared" si="0"/>
        <v>115</v>
      </c>
      <c r="M64" s="22">
        <f t="shared" si="1"/>
        <v>0</v>
      </c>
    </row>
    <row r="65" spans="1:13" ht="26.4">
      <c r="A65" s="18">
        <v>62</v>
      </c>
      <c r="B65" s="36" t="s">
        <v>78</v>
      </c>
      <c r="C65" s="37" t="s">
        <v>173</v>
      </c>
      <c r="D65" s="10"/>
      <c r="E65" s="10"/>
      <c r="F65" s="15" t="s">
        <v>211</v>
      </c>
      <c r="G65" s="28"/>
      <c r="H65" s="11"/>
      <c r="I65" s="45">
        <v>25</v>
      </c>
      <c r="J65" s="45">
        <v>0</v>
      </c>
      <c r="K65" s="45">
        <v>0</v>
      </c>
      <c r="L65" s="39">
        <f t="shared" si="0"/>
        <v>25</v>
      </c>
      <c r="M65" s="22">
        <f t="shared" si="1"/>
        <v>0</v>
      </c>
    </row>
    <row r="66" spans="1:13" ht="26.4">
      <c r="A66" s="18">
        <v>63</v>
      </c>
      <c r="B66" s="36" t="s">
        <v>79</v>
      </c>
      <c r="C66" s="37" t="s">
        <v>174</v>
      </c>
      <c r="D66" s="10"/>
      <c r="E66" s="10"/>
      <c r="F66" s="15" t="s">
        <v>211</v>
      </c>
      <c r="G66" s="28"/>
      <c r="H66" s="11"/>
      <c r="I66" s="45">
        <v>100</v>
      </c>
      <c r="J66" s="45">
        <v>0</v>
      </c>
      <c r="K66" s="45">
        <v>0</v>
      </c>
      <c r="L66" s="39">
        <f t="shared" si="0"/>
        <v>100</v>
      </c>
      <c r="M66" s="22">
        <f t="shared" si="1"/>
        <v>0</v>
      </c>
    </row>
    <row r="67" spans="1:13" ht="26.4">
      <c r="A67" s="18">
        <v>64</v>
      </c>
      <c r="B67" s="36" t="s">
        <v>80</v>
      </c>
      <c r="C67" s="37" t="s">
        <v>175</v>
      </c>
      <c r="D67" s="10"/>
      <c r="E67" s="10"/>
      <c r="F67" s="15" t="s">
        <v>211</v>
      </c>
      <c r="G67" s="28"/>
      <c r="H67" s="11"/>
      <c r="I67" s="45">
        <v>2</v>
      </c>
      <c r="J67" s="45">
        <v>0</v>
      </c>
      <c r="K67" s="45">
        <v>0</v>
      </c>
      <c r="L67" s="39">
        <f t="shared" si="0"/>
        <v>2</v>
      </c>
      <c r="M67" s="22">
        <f t="shared" si="1"/>
        <v>0</v>
      </c>
    </row>
    <row r="68" spans="1:13" ht="39.6">
      <c r="A68" s="18">
        <v>65</v>
      </c>
      <c r="B68" s="36" t="s">
        <v>81</v>
      </c>
      <c r="C68" s="37" t="s">
        <v>176</v>
      </c>
      <c r="D68" s="10"/>
      <c r="E68" s="10"/>
      <c r="F68" s="15" t="s">
        <v>17</v>
      </c>
      <c r="G68" s="28"/>
      <c r="H68" s="11"/>
      <c r="I68" s="45">
        <v>10</v>
      </c>
      <c r="J68" s="45">
        <v>0</v>
      </c>
      <c r="K68" s="45">
        <v>0</v>
      </c>
      <c r="L68" s="39">
        <f t="shared" si="0"/>
        <v>10</v>
      </c>
      <c r="M68" s="22">
        <f t="shared" si="1"/>
        <v>0</v>
      </c>
    </row>
    <row r="69" spans="1:13" ht="26.4">
      <c r="A69" s="18">
        <v>66</v>
      </c>
      <c r="B69" s="36" t="s">
        <v>82</v>
      </c>
      <c r="C69" s="37" t="s">
        <v>177</v>
      </c>
      <c r="D69" s="10"/>
      <c r="E69" s="10"/>
      <c r="F69" s="15" t="s">
        <v>17</v>
      </c>
      <c r="G69" s="28"/>
      <c r="H69" s="11"/>
      <c r="I69" s="45">
        <v>20</v>
      </c>
      <c r="J69" s="45">
        <v>3</v>
      </c>
      <c r="K69" s="45">
        <v>0</v>
      </c>
      <c r="L69" s="39">
        <f t="shared" ref="L69:L107" si="2">SUM(I69:K69)</f>
        <v>23</v>
      </c>
      <c r="M69" s="22">
        <f t="shared" ref="M69:M107" si="3">ROUND(G69*L69,2)</f>
        <v>0</v>
      </c>
    </row>
    <row r="70" spans="1:13" ht="79.2">
      <c r="A70" s="18">
        <v>67</v>
      </c>
      <c r="B70" s="36" t="s">
        <v>83</v>
      </c>
      <c r="C70" s="37" t="s">
        <v>178</v>
      </c>
      <c r="D70" s="10"/>
      <c r="E70" s="10"/>
      <c r="F70" s="15" t="s">
        <v>17</v>
      </c>
      <c r="G70" s="28"/>
      <c r="H70" s="11"/>
      <c r="I70" s="45">
        <v>100</v>
      </c>
      <c r="J70" s="45">
        <v>100</v>
      </c>
      <c r="K70" s="45">
        <v>0</v>
      </c>
      <c r="L70" s="39">
        <f t="shared" si="2"/>
        <v>200</v>
      </c>
      <c r="M70" s="22">
        <f t="shared" si="3"/>
        <v>0</v>
      </c>
    </row>
    <row r="71" spans="1:13" ht="26.4">
      <c r="A71" s="18">
        <v>68</v>
      </c>
      <c r="B71" s="36" t="s">
        <v>84</v>
      </c>
      <c r="C71" s="37" t="s">
        <v>179</v>
      </c>
      <c r="D71" s="10"/>
      <c r="E71" s="10"/>
      <c r="F71" s="15" t="s">
        <v>17</v>
      </c>
      <c r="G71" s="28"/>
      <c r="H71" s="11"/>
      <c r="I71" s="45">
        <v>120</v>
      </c>
      <c r="J71" s="45">
        <v>0</v>
      </c>
      <c r="K71" s="45">
        <v>0</v>
      </c>
      <c r="L71" s="39">
        <f t="shared" si="2"/>
        <v>120</v>
      </c>
      <c r="M71" s="22">
        <f t="shared" si="3"/>
        <v>0</v>
      </c>
    </row>
    <row r="72" spans="1:13" ht="66">
      <c r="A72" s="18">
        <v>69</v>
      </c>
      <c r="B72" s="36" t="s">
        <v>85</v>
      </c>
      <c r="C72" s="37" t="s">
        <v>180</v>
      </c>
      <c r="D72" s="10"/>
      <c r="E72" s="10"/>
      <c r="F72" s="15" t="s">
        <v>17</v>
      </c>
      <c r="G72" s="28"/>
      <c r="H72" s="11"/>
      <c r="I72" s="45">
        <v>50</v>
      </c>
      <c r="J72" s="45">
        <v>0</v>
      </c>
      <c r="K72" s="45">
        <v>0</v>
      </c>
      <c r="L72" s="39">
        <f t="shared" si="2"/>
        <v>50</v>
      </c>
      <c r="M72" s="22">
        <f t="shared" si="3"/>
        <v>0</v>
      </c>
    </row>
    <row r="73" spans="1:13" ht="66">
      <c r="A73" s="18">
        <v>70</v>
      </c>
      <c r="B73" s="36" t="s">
        <v>86</v>
      </c>
      <c r="C73" s="37" t="s">
        <v>181</v>
      </c>
      <c r="D73" s="10"/>
      <c r="E73" s="10"/>
      <c r="F73" s="15" t="s">
        <v>17</v>
      </c>
      <c r="G73" s="28"/>
      <c r="H73" s="11"/>
      <c r="I73" s="45">
        <v>11500</v>
      </c>
      <c r="J73" s="45">
        <v>200</v>
      </c>
      <c r="K73" s="45">
        <v>0</v>
      </c>
      <c r="L73" s="39">
        <f t="shared" si="2"/>
        <v>11700</v>
      </c>
      <c r="M73" s="22">
        <f t="shared" si="3"/>
        <v>0</v>
      </c>
    </row>
    <row r="74" spans="1:13" ht="39.6">
      <c r="A74" s="18">
        <v>71</v>
      </c>
      <c r="B74" s="36" t="s">
        <v>87</v>
      </c>
      <c r="C74" s="37" t="s">
        <v>182</v>
      </c>
      <c r="D74" s="10"/>
      <c r="E74" s="10"/>
      <c r="F74" s="15" t="s">
        <v>17</v>
      </c>
      <c r="G74" s="28"/>
      <c r="H74" s="11"/>
      <c r="I74" s="45">
        <v>0</v>
      </c>
      <c r="J74" s="45">
        <v>15</v>
      </c>
      <c r="K74" s="45">
        <v>0</v>
      </c>
      <c r="L74" s="39">
        <f t="shared" si="2"/>
        <v>15</v>
      </c>
      <c r="M74" s="22">
        <f t="shared" si="3"/>
        <v>0</v>
      </c>
    </row>
    <row r="75" spans="1:13" ht="39.6">
      <c r="A75" s="18">
        <v>72</v>
      </c>
      <c r="B75" s="36" t="s">
        <v>88</v>
      </c>
      <c r="C75" s="37" t="s">
        <v>183</v>
      </c>
      <c r="D75" s="10"/>
      <c r="E75" s="10"/>
      <c r="F75" s="15" t="s">
        <v>17</v>
      </c>
      <c r="G75" s="28"/>
      <c r="H75" s="11"/>
      <c r="I75" s="45">
        <v>10</v>
      </c>
      <c r="J75" s="45">
        <v>0</v>
      </c>
      <c r="K75" s="45">
        <v>0</v>
      </c>
      <c r="L75" s="39">
        <f t="shared" si="2"/>
        <v>10</v>
      </c>
      <c r="M75" s="22">
        <f t="shared" si="3"/>
        <v>0</v>
      </c>
    </row>
    <row r="76" spans="1:13" ht="26.4">
      <c r="A76" s="18">
        <v>73</v>
      </c>
      <c r="B76" s="36" t="s">
        <v>89</v>
      </c>
      <c r="C76" s="37" t="s">
        <v>184</v>
      </c>
      <c r="D76" s="10"/>
      <c r="E76" s="10"/>
      <c r="F76" s="15" t="s">
        <v>17</v>
      </c>
      <c r="G76" s="28"/>
      <c r="H76" s="11"/>
      <c r="I76" s="45">
        <v>20</v>
      </c>
      <c r="J76" s="45">
        <v>0</v>
      </c>
      <c r="K76" s="45">
        <v>0</v>
      </c>
      <c r="L76" s="39">
        <f t="shared" si="2"/>
        <v>20</v>
      </c>
      <c r="M76" s="22">
        <f t="shared" si="3"/>
        <v>0</v>
      </c>
    </row>
    <row r="77" spans="1:13" ht="79.2">
      <c r="A77" s="18">
        <v>74</v>
      </c>
      <c r="B77" s="36" t="s">
        <v>90</v>
      </c>
      <c r="C77" s="36" t="s">
        <v>185</v>
      </c>
      <c r="D77" s="10"/>
      <c r="E77" s="10"/>
      <c r="F77" s="15" t="s">
        <v>17</v>
      </c>
      <c r="G77" s="28"/>
      <c r="H77" s="11"/>
      <c r="I77" s="45">
        <v>50</v>
      </c>
      <c r="J77" s="45">
        <v>0</v>
      </c>
      <c r="K77" s="45">
        <v>0</v>
      </c>
      <c r="L77" s="39">
        <f t="shared" si="2"/>
        <v>50</v>
      </c>
      <c r="M77" s="22">
        <f t="shared" si="3"/>
        <v>0</v>
      </c>
    </row>
    <row r="78" spans="1:13" ht="26.4">
      <c r="A78" s="18">
        <v>75</v>
      </c>
      <c r="B78" s="36" t="s">
        <v>91</v>
      </c>
      <c r="C78" s="37" t="s">
        <v>186</v>
      </c>
      <c r="D78" s="10"/>
      <c r="E78" s="10"/>
      <c r="F78" s="15" t="s">
        <v>211</v>
      </c>
      <c r="G78" s="28"/>
      <c r="H78" s="11"/>
      <c r="I78" s="45">
        <v>10</v>
      </c>
      <c r="J78" s="45">
        <v>0</v>
      </c>
      <c r="K78" s="45">
        <v>0</v>
      </c>
      <c r="L78" s="39">
        <f t="shared" si="2"/>
        <v>10</v>
      </c>
      <c r="M78" s="22">
        <f t="shared" si="3"/>
        <v>0</v>
      </c>
    </row>
    <row r="79" spans="1:13" ht="26.4">
      <c r="A79" s="18">
        <v>76</v>
      </c>
      <c r="B79" s="36" t="s">
        <v>92</v>
      </c>
      <c r="C79" s="37" t="s">
        <v>186</v>
      </c>
      <c r="D79" s="32"/>
      <c r="E79" s="33"/>
      <c r="F79" s="15" t="s">
        <v>211</v>
      </c>
      <c r="G79" s="28"/>
      <c r="H79" s="11"/>
      <c r="I79" s="45">
        <v>100</v>
      </c>
      <c r="J79" s="45">
        <v>100</v>
      </c>
      <c r="K79" s="45">
        <v>0</v>
      </c>
      <c r="L79" s="39">
        <f t="shared" si="2"/>
        <v>200</v>
      </c>
      <c r="M79" s="22">
        <f t="shared" si="3"/>
        <v>0</v>
      </c>
    </row>
    <row r="80" spans="1:13" ht="26.4">
      <c r="A80" s="18">
        <v>77</v>
      </c>
      <c r="B80" s="36" t="s">
        <v>93</v>
      </c>
      <c r="C80" s="37" t="s">
        <v>186</v>
      </c>
      <c r="D80" s="31"/>
      <c r="E80" s="31"/>
      <c r="F80" s="15" t="s">
        <v>211</v>
      </c>
      <c r="G80" s="28"/>
      <c r="H80" s="11"/>
      <c r="I80" s="45">
        <v>10</v>
      </c>
      <c r="J80" s="45">
        <v>0</v>
      </c>
      <c r="K80" s="45">
        <v>0</v>
      </c>
      <c r="L80" s="39">
        <f t="shared" si="2"/>
        <v>10</v>
      </c>
      <c r="M80" s="22">
        <f t="shared" si="3"/>
        <v>0</v>
      </c>
    </row>
    <row r="81" spans="1:13">
      <c r="A81" s="18">
        <v>78</v>
      </c>
      <c r="B81" s="36" t="s">
        <v>94</v>
      </c>
      <c r="C81" s="37" t="s">
        <v>187</v>
      </c>
      <c r="D81" s="31"/>
      <c r="E81" s="31"/>
      <c r="F81" s="15" t="s">
        <v>17</v>
      </c>
      <c r="G81" s="28"/>
      <c r="H81" s="11"/>
      <c r="I81" s="45">
        <v>50</v>
      </c>
      <c r="J81" s="45">
        <v>0</v>
      </c>
      <c r="K81" s="45">
        <v>0</v>
      </c>
      <c r="L81" s="39">
        <f t="shared" si="2"/>
        <v>50</v>
      </c>
      <c r="M81" s="22">
        <f t="shared" si="3"/>
        <v>0</v>
      </c>
    </row>
    <row r="82" spans="1:13">
      <c r="A82" s="18">
        <v>79</v>
      </c>
      <c r="B82" s="36" t="s">
        <v>95</v>
      </c>
      <c r="C82" s="37" t="s">
        <v>187</v>
      </c>
      <c r="D82" s="31"/>
      <c r="E82" s="31"/>
      <c r="F82" s="15" t="s">
        <v>17</v>
      </c>
      <c r="G82" s="28"/>
      <c r="H82" s="11"/>
      <c r="I82" s="45">
        <v>60</v>
      </c>
      <c r="J82" s="45">
        <v>0</v>
      </c>
      <c r="K82" s="45">
        <v>0</v>
      </c>
      <c r="L82" s="39">
        <f t="shared" si="2"/>
        <v>60</v>
      </c>
      <c r="M82" s="22">
        <f t="shared" si="3"/>
        <v>0</v>
      </c>
    </row>
    <row r="83" spans="1:13">
      <c r="A83" s="18">
        <v>80</v>
      </c>
      <c r="B83" s="36" t="s">
        <v>96</v>
      </c>
      <c r="C83" s="37" t="s">
        <v>187</v>
      </c>
      <c r="D83" s="31"/>
      <c r="E83" s="31"/>
      <c r="F83" s="15" t="s">
        <v>17</v>
      </c>
      <c r="G83" s="28"/>
      <c r="H83" s="11"/>
      <c r="I83" s="45">
        <v>20</v>
      </c>
      <c r="J83" s="45">
        <v>0</v>
      </c>
      <c r="K83" s="45">
        <v>0</v>
      </c>
      <c r="L83" s="39">
        <f t="shared" si="2"/>
        <v>20</v>
      </c>
      <c r="M83" s="22">
        <f t="shared" si="3"/>
        <v>0</v>
      </c>
    </row>
    <row r="84" spans="1:13" ht="26.4">
      <c r="A84" s="18">
        <v>81</v>
      </c>
      <c r="B84" s="36" t="s">
        <v>97</v>
      </c>
      <c r="C84" s="37" t="s">
        <v>188</v>
      </c>
      <c r="D84" s="31"/>
      <c r="E84" s="31"/>
      <c r="F84" s="15" t="s">
        <v>17</v>
      </c>
      <c r="G84" s="28"/>
      <c r="H84" s="11"/>
      <c r="I84" s="45">
        <v>50</v>
      </c>
      <c r="J84" s="45">
        <v>0</v>
      </c>
      <c r="K84" s="45">
        <v>0</v>
      </c>
      <c r="L84" s="39">
        <f t="shared" si="2"/>
        <v>50</v>
      </c>
      <c r="M84" s="22">
        <f t="shared" si="3"/>
        <v>0</v>
      </c>
    </row>
    <row r="85" spans="1:13" ht="26.4">
      <c r="A85" s="18">
        <v>82</v>
      </c>
      <c r="B85" s="36" t="s">
        <v>98</v>
      </c>
      <c r="C85" s="37" t="s">
        <v>189</v>
      </c>
      <c r="D85" s="31"/>
      <c r="E85" s="31"/>
      <c r="F85" s="15" t="s">
        <v>17</v>
      </c>
      <c r="G85" s="28"/>
      <c r="H85" s="11"/>
      <c r="I85" s="45">
        <v>50</v>
      </c>
      <c r="J85" s="45">
        <v>0</v>
      </c>
      <c r="K85" s="45">
        <v>0</v>
      </c>
      <c r="L85" s="39">
        <f t="shared" si="2"/>
        <v>50</v>
      </c>
      <c r="M85" s="22">
        <f t="shared" si="3"/>
        <v>0</v>
      </c>
    </row>
    <row r="86" spans="1:13" ht="79.2">
      <c r="A86" s="18">
        <v>83</v>
      </c>
      <c r="B86" s="36" t="s">
        <v>99</v>
      </c>
      <c r="C86" s="37" t="s">
        <v>190</v>
      </c>
      <c r="D86" s="31"/>
      <c r="E86" s="31"/>
      <c r="F86" s="15" t="s">
        <v>17</v>
      </c>
      <c r="G86" s="28"/>
      <c r="H86" s="11"/>
      <c r="I86" s="45">
        <v>50</v>
      </c>
      <c r="J86" s="45">
        <v>55</v>
      </c>
      <c r="K86" s="45">
        <v>0</v>
      </c>
      <c r="L86" s="39">
        <f t="shared" si="2"/>
        <v>105</v>
      </c>
      <c r="M86" s="22">
        <f t="shared" si="3"/>
        <v>0</v>
      </c>
    </row>
    <row r="87" spans="1:13">
      <c r="A87" s="18">
        <v>84</v>
      </c>
      <c r="B87" s="36" t="s">
        <v>100</v>
      </c>
      <c r="C87" s="37" t="s">
        <v>187</v>
      </c>
      <c r="D87" s="31"/>
      <c r="E87" s="31"/>
      <c r="F87" s="15" t="s">
        <v>17</v>
      </c>
      <c r="G87" s="28"/>
      <c r="H87" s="11"/>
      <c r="I87" s="45">
        <v>60</v>
      </c>
      <c r="J87" s="45">
        <v>20</v>
      </c>
      <c r="K87" s="45">
        <v>0</v>
      </c>
      <c r="L87" s="39">
        <f t="shared" si="2"/>
        <v>80</v>
      </c>
      <c r="M87" s="22">
        <f t="shared" si="3"/>
        <v>0</v>
      </c>
    </row>
    <row r="88" spans="1:13">
      <c r="A88" s="18">
        <v>85</v>
      </c>
      <c r="B88" s="36" t="s">
        <v>101</v>
      </c>
      <c r="C88" s="37" t="s">
        <v>187</v>
      </c>
      <c r="D88" s="31"/>
      <c r="E88" s="31"/>
      <c r="F88" s="15" t="s">
        <v>17</v>
      </c>
      <c r="G88" s="28"/>
      <c r="H88" s="11"/>
      <c r="I88" s="45">
        <v>10</v>
      </c>
      <c r="J88" s="45">
        <v>0</v>
      </c>
      <c r="K88" s="45">
        <v>0</v>
      </c>
      <c r="L88" s="39">
        <f t="shared" si="2"/>
        <v>10</v>
      </c>
      <c r="M88" s="22">
        <f t="shared" si="3"/>
        <v>0</v>
      </c>
    </row>
    <row r="89" spans="1:13" ht="26.4">
      <c r="A89" s="18">
        <v>86</v>
      </c>
      <c r="B89" s="36" t="s">
        <v>102</v>
      </c>
      <c r="C89" s="37" t="s">
        <v>191</v>
      </c>
      <c r="D89" s="31"/>
      <c r="E89" s="31"/>
      <c r="F89" s="15" t="s">
        <v>17</v>
      </c>
      <c r="G89" s="28"/>
      <c r="H89" s="11"/>
      <c r="I89" s="45">
        <v>120</v>
      </c>
      <c r="J89" s="45">
        <v>10</v>
      </c>
      <c r="K89" s="45">
        <v>0</v>
      </c>
      <c r="L89" s="39">
        <f t="shared" si="2"/>
        <v>130</v>
      </c>
      <c r="M89" s="22">
        <f t="shared" si="3"/>
        <v>0</v>
      </c>
    </row>
    <row r="90" spans="1:13" ht="145.19999999999999">
      <c r="A90" s="18">
        <v>87</v>
      </c>
      <c r="B90" s="36" t="s">
        <v>103</v>
      </c>
      <c r="C90" s="36" t="s">
        <v>192</v>
      </c>
      <c r="D90" s="31"/>
      <c r="E90" s="31"/>
      <c r="F90" s="15" t="s">
        <v>17</v>
      </c>
      <c r="G90" s="28"/>
      <c r="H90" s="11"/>
      <c r="I90" s="45">
        <v>80</v>
      </c>
      <c r="J90" s="45">
        <v>20</v>
      </c>
      <c r="K90" s="45">
        <v>0</v>
      </c>
      <c r="L90" s="39">
        <f t="shared" si="2"/>
        <v>100</v>
      </c>
      <c r="M90" s="22">
        <f t="shared" si="3"/>
        <v>0</v>
      </c>
    </row>
    <row r="91" spans="1:13" ht="39.6">
      <c r="A91" s="18">
        <v>88</v>
      </c>
      <c r="B91" s="36" t="s">
        <v>104</v>
      </c>
      <c r="C91" s="38" t="s">
        <v>193</v>
      </c>
      <c r="D91" s="31"/>
      <c r="E91" s="31"/>
      <c r="F91" s="15" t="s">
        <v>17</v>
      </c>
      <c r="G91" s="28"/>
      <c r="H91" s="11"/>
      <c r="I91" s="45">
        <v>35</v>
      </c>
      <c r="J91" s="45">
        <v>0</v>
      </c>
      <c r="K91" s="45">
        <v>0</v>
      </c>
      <c r="L91" s="39">
        <f t="shared" si="2"/>
        <v>35</v>
      </c>
      <c r="M91" s="22">
        <f t="shared" si="3"/>
        <v>0</v>
      </c>
    </row>
    <row r="92" spans="1:13" ht="52.8">
      <c r="A92" s="18">
        <v>89</v>
      </c>
      <c r="B92" s="36" t="s">
        <v>105</v>
      </c>
      <c r="C92" s="37" t="s">
        <v>194</v>
      </c>
      <c r="D92" s="31"/>
      <c r="E92" s="31"/>
      <c r="F92" s="15" t="s">
        <v>17</v>
      </c>
      <c r="G92" s="28"/>
      <c r="H92" s="11"/>
      <c r="I92" s="45">
        <v>20</v>
      </c>
      <c r="J92" s="45">
        <v>0</v>
      </c>
      <c r="K92" s="45">
        <v>0</v>
      </c>
      <c r="L92" s="39">
        <f t="shared" si="2"/>
        <v>20</v>
      </c>
      <c r="M92" s="22">
        <f t="shared" si="3"/>
        <v>0</v>
      </c>
    </row>
    <row r="93" spans="1:13" ht="39.6">
      <c r="A93" s="18">
        <v>90</v>
      </c>
      <c r="B93" s="36" t="s">
        <v>106</v>
      </c>
      <c r="C93" s="38" t="s">
        <v>193</v>
      </c>
      <c r="D93" s="31"/>
      <c r="E93" s="31"/>
      <c r="F93" s="15" t="s">
        <v>17</v>
      </c>
      <c r="G93" s="28"/>
      <c r="H93" s="11"/>
      <c r="I93" s="45">
        <v>35</v>
      </c>
      <c r="J93" s="45">
        <v>0</v>
      </c>
      <c r="K93" s="45">
        <v>0</v>
      </c>
      <c r="L93" s="39">
        <f t="shared" si="2"/>
        <v>35</v>
      </c>
      <c r="M93" s="22">
        <f t="shared" si="3"/>
        <v>0</v>
      </c>
    </row>
    <row r="94" spans="1:13" ht="39.6">
      <c r="A94" s="18">
        <v>91</v>
      </c>
      <c r="B94" s="36" t="s">
        <v>107</v>
      </c>
      <c r="C94" s="38" t="s">
        <v>193</v>
      </c>
      <c r="D94" s="31"/>
      <c r="E94" s="31"/>
      <c r="F94" s="15" t="s">
        <v>17</v>
      </c>
      <c r="G94" s="28"/>
      <c r="H94" s="11"/>
      <c r="I94" s="45">
        <v>35</v>
      </c>
      <c r="J94" s="45">
        <v>0</v>
      </c>
      <c r="K94" s="45">
        <v>0</v>
      </c>
      <c r="L94" s="39">
        <f t="shared" si="2"/>
        <v>35</v>
      </c>
      <c r="M94" s="22">
        <f t="shared" si="3"/>
        <v>0</v>
      </c>
    </row>
    <row r="95" spans="1:13" ht="52.8">
      <c r="A95" s="18">
        <v>92</v>
      </c>
      <c r="B95" s="36" t="s">
        <v>108</v>
      </c>
      <c r="C95" s="37" t="s">
        <v>195</v>
      </c>
      <c r="D95" s="31"/>
      <c r="E95" s="31"/>
      <c r="F95" s="15" t="s">
        <v>17</v>
      </c>
      <c r="G95" s="28"/>
      <c r="H95" s="11"/>
      <c r="I95" s="45">
        <v>35</v>
      </c>
      <c r="J95" s="45">
        <v>0</v>
      </c>
      <c r="K95" s="45">
        <v>0</v>
      </c>
      <c r="L95" s="39">
        <f t="shared" si="2"/>
        <v>35</v>
      </c>
      <c r="M95" s="22">
        <f t="shared" si="3"/>
        <v>0</v>
      </c>
    </row>
    <row r="96" spans="1:13">
      <c r="A96" s="18">
        <v>93</v>
      </c>
      <c r="B96" s="36" t="s">
        <v>109</v>
      </c>
      <c r="C96" s="37" t="s">
        <v>196</v>
      </c>
      <c r="D96" s="31"/>
      <c r="E96" s="31"/>
      <c r="F96" s="15" t="s">
        <v>17</v>
      </c>
      <c r="G96" s="28"/>
      <c r="H96" s="11"/>
      <c r="I96" s="45">
        <v>1</v>
      </c>
      <c r="J96" s="45">
        <v>0</v>
      </c>
      <c r="K96" s="45">
        <v>0</v>
      </c>
      <c r="L96" s="39">
        <f t="shared" si="2"/>
        <v>1</v>
      </c>
      <c r="M96" s="22">
        <f t="shared" si="3"/>
        <v>0</v>
      </c>
    </row>
    <row r="97" spans="1:13" ht="26.4">
      <c r="A97" s="18">
        <v>94</v>
      </c>
      <c r="B97" s="36" t="s">
        <v>110</v>
      </c>
      <c r="C97" s="37" t="s">
        <v>197</v>
      </c>
      <c r="D97" s="31"/>
      <c r="E97" s="31"/>
      <c r="F97" s="15" t="s">
        <v>17</v>
      </c>
      <c r="G97" s="28"/>
      <c r="H97" s="11"/>
      <c r="I97" s="45">
        <v>20</v>
      </c>
      <c r="J97" s="45">
        <v>0</v>
      </c>
      <c r="K97" s="45">
        <v>0</v>
      </c>
      <c r="L97" s="39">
        <f t="shared" si="2"/>
        <v>20</v>
      </c>
      <c r="M97" s="22">
        <f t="shared" si="3"/>
        <v>0</v>
      </c>
    </row>
    <row r="98" spans="1:13" ht="26.4">
      <c r="A98" s="18">
        <v>95</v>
      </c>
      <c r="B98" s="36" t="s">
        <v>111</v>
      </c>
      <c r="C98" s="37" t="s">
        <v>198</v>
      </c>
      <c r="D98" s="31"/>
      <c r="E98" s="31"/>
      <c r="F98" s="15" t="s">
        <v>17</v>
      </c>
      <c r="G98" s="28"/>
      <c r="H98" s="11"/>
      <c r="I98" s="45">
        <v>2</v>
      </c>
      <c r="J98" s="45">
        <v>0</v>
      </c>
      <c r="K98" s="45">
        <v>0</v>
      </c>
      <c r="L98" s="39">
        <f t="shared" si="2"/>
        <v>2</v>
      </c>
      <c r="M98" s="22">
        <f t="shared" si="3"/>
        <v>0</v>
      </c>
    </row>
    <row r="99" spans="1:13" ht="26.4">
      <c r="A99" s="18">
        <v>96</v>
      </c>
      <c r="B99" s="36" t="s">
        <v>112</v>
      </c>
      <c r="C99" s="37" t="s">
        <v>199</v>
      </c>
      <c r="D99" s="31"/>
      <c r="E99" s="31"/>
      <c r="F99" s="15" t="s">
        <v>211</v>
      </c>
      <c r="G99" s="28"/>
      <c r="H99" s="11"/>
      <c r="I99" s="45">
        <v>5</v>
      </c>
      <c r="J99" s="45">
        <v>0</v>
      </c>
      <c r="K99" s="45">
        <v>0</v>
      </c>
      <c r="L99" s="39">
        <f t="shared" si="2"/>
        <v>5</v>
      </c>
      <c r="M99" s="22">
        <f t="shared" si="3"/>
        <v>0</v>
      </c>
    </row>
    <row r="100" spans="1:13" ht="52.8">
      <c r="A100" s="18">
        <v>97</v>
      </c>
      <c r="B100" s="36" t="s">
        <v>113</v>
      </c>
      <c r="C100" s="37" t="s">
        <v>200</v>
      </c>
      <c r="D100" s="31"/>
      <c r="E100" s="31"/>
      <c r="F100" s="15" t="s">
        <v>17</v>
      </c>
      <c r="G100" s="28"/>
      <c r="H100" s="11"/>
      <c r="I100" s="45">
        <v>10</v>
      </c>
      <c r="J100" s="45">
        <v>0</v>
      </c>
      <c r="K100" s="45">
        <v>0</v>
      </c>
      <c r="L100" s="39">
        <f t="shared" si="2"/>
        <v>10</v>
      </c>
      <c r="M100" s="22">
        <f t="shared" si="3"/>
        <v>0</v>
      </c>
    </row>
    <row r="101" spans="1:13" ht="39.6">
      <c r="A101" s="18">
        <v>98</v>
      </c>
      <c r="B101" s="36" t="s">
        <v>114</v>
      </c>
      <c r="C101" s="37" t="s">
        <v>201</v>
      </c>
      <c r="D101" s="31"/>
      <c r="E101" s="31"/>
      <c r="F101" s="15" t="s">
        <v>17</v>
      </c>
      <c r="G101" s="28"/>
      <c r="H101" s="11"/>
      <c r="I101" s="45">
        <v>600</v>
      </c>
      <c r="J101" s="45">
        <v>200</v>
      </c>
      <c r="K101" s="45">
        <v>0</v>
      </c>
      <c r="L101" s="39">
        <f t="shared" si="2"/>
        <v>800</v>
      </c>
      <c r="M101" s="22">
        <f t="shared" si="3"/>
        <v>0</v>
      </c>
    </row>
    <row r="102" spans="1:13" ht="92.4">
      <c r="A102" s="18">
        <v>99</v>
      </c>
      <c r="B102" s="36" t="s">
        <v>115</v>
      </c>
      <c r="C102" s="37" t="s">
        <v>202</v>
      </c>
      <c r="D102" s="31"/>
      <c r="E102" s="31"/>
      <c r="F102" s="15" t="s">
        <v>212</v>
      </c>
      <c r="G102" s="28"/>
      <c r="H102" s="11"/>
      <c r="I102" s="45">
        <v>4</v>
      </c>
      <c r="J102" s="45">
        <v>0</v>
      </c>
      <c r="K102" s="45">
        <v>0</v>
      </c>
      <c r="L102" s="39">
        <f t="shared" si="2"/>
        <v>4</v>
      </c>
      <c r="M102" s="22">
        <f t="shared" si="3"/>
        <v>0</v>
      </c>
    </row>
    <row r="103" spans="1:13" ht="92.4">
      <c r="A103" s="18">
        <v>100</v>
      </c>
      <c r="B103" s="36" t="s">
        <v>116</v>
      </c>
      <c r="C103" s="37" t="s">
        <v>202</v>
      </c>
      <c r="D103" s="31"/>
      <c r="E103" s="31"/>
      <c r="F103" s="15" t="s">
        <v>212</v>
      </c>
      <c r="G103" s="28"/>
      <c r="H103" s="11"/>
      <c r="I103" s="45">
        <v>4</v>
      </c>
      <c r="J103" s="45">
        <v>0</v>
      </c>
      <c r="K103" s="45">
        <v>0</v>
      </c>
      <c r="L103" s="39">
        <f t="shared" si="2"/>
        <v>4</v>
      </c>
      <c r="M103" s="22">
        <f t="shared" si="3"/>
        <v>0</v>
      </c>
    </row>
    <row r="104" spans="1:13" ht="71.400000000000006" customHeight="1">
      <c r="A104" s="18">
        <v>101</v>
      </c>
      <c r="B104" s="36" t="s">
        <v>117</v>
      </c>
      <c r="C104" s="37" t="s">
        <v>202</v>
      </c>
      <c r="D104" s="31"/>
      <c r="E104" s="31"/>
      <c r="F104" s="15" t="s">
        <v>212</v>
      </c>
      <c r="G104" s="28"/>
      <c r="H104" s="11"/>
      <c r="I104" s="45">
        <v>4</v>
      </c>
      <c r="J104" s="45">
        <v>0</v>
      </c>
      <c r="K104" s="45">
        <v>0</v>
      </c>
      <c r="L104" s="39">
        <f t="shared" si="2"/>
        <v>4</v>
      </c>
      <c r="M104" s="22">
        <f t="shared" si="3"/>
        <v>0</v>
      </c>
    </row>
    <row r="105" spans="1:13" ht="126.6" customHeight="1">
      <c r="A105" s="18">
        <v>102</v>
      </c>
      <c r="B105" s="36" t="s">
        <v>118</v>
      </c>
      <c r="C105" s="37" t="s">
        <v>214</v>
      </c>
      <c r="D105" s="31"/>
      <c r="E105" s="31"/>
      <c r="F105" s="15" t="s">
        <v>211</v>
      </c>
      <c r="G105" s="28"/>
      <c r="H105" s="11"/>
      <c r="I105" s="45">
        <v>21</v>
      </c>
      <c r="J105" s="45">
        <v>2</v>
      </c>
      <c r="K105" s="45">
        <v>0</v>
      </c>
      <c r="L105" s="39">
        <f t="shared" si="2"/>
        <v>23</v>
      </c>
      <c r="M105" s="22">
        <f t="shared" si="3"/>
        <v>0</v>
      </c>
    </row>
    <row r="106" spans="1:13" ht="52.8">
      <c r="A106" s="18">
        <v>103</v>
      </c>
      <c r="B106" s="36" t="s">
        <v>119</v>
      </c>
      <c r="C106" s="37" t="s">
        <v>203</v>
      </c>
      <c r="D106" s="31"/>
      <c r="E106" s="31"/>
      <c r="F106" s="15" t="s">
        <v>210</v>
      </c>
      <c r="G106" s="28"/>
      <c r="H106" s="11"/>
      <c r="I106" s="45">
        <v>2100</v>
      </c>
      <c r="J106" s="45">
        <v>1100</v>
      </c>
      <c r="K106" s="45">
        <v>700</v>
      </c>
      <c r="L106" s="39">
        <f t="shared" si="2"/>
        <v>3900</v>
      </c>
      <c r="M106" s="22">
        <f t="shared" si="3"/>
        <v>0</v>
      </c>
    </row>
    <row r="107" spans="1:13" ht="52.8">
      <c r="A107" s="18">
        <v>104</v>
      </c>
      <c r="B107" s="36" t="s">
        <v>120</v>
      </c>
      <c r="C107" s="37" t="s">
        <v>203</v>
      </c>
      <c r="D107" s="31"/>
      <c r="E107" s="31"/>
      <c r="F107" s="15" t="s">
        <v>210</v>
      </c>
      <c r="G107" s="28"/>
      <c r="H107" s="11"/>
      <c r="I107" s="45">
        <v>10</v>
      </c>
      <c r="J107" s="45">
        <v>0</v>
      </c>
      <c r="K107" s="45">
        <v>0</v>
      </c>
      <c r="L107" s="39">
        <f t="shared" si="2"/>
        <v>10</v>
      </c>
      <c r="M107" s="22">
        <f t="shared" si="3"/>
        <v>0</v>
      </c>
    </row>
    <row r="108" spans="1:13" ht="20.399999999999999" customHeight="1">
      <c r="A108" s="48" t="s">
        <v>19</v>
      </c>
      <c r="B108" s="48"/>
      <c r="C108" s="48"/>
      <c r="D108" s="48"/>
      <c r="E108" s="48"/>
      <c r="F108" s="48"/>
      <c r="G108" s="48"/>
      <c r="H108" s="48"/>
      <c r="I108" s="48"/>
      <c r="J108" s="48"/>
      <c r="K108" s="55">
        <f>SUM(M4:M107)</f>
        <v>0</v>
      </c>
      <c r="L108" s="55"/>
      <c r="M108" s="55"/>
    </row>
    <row r="109" spans="1:13" ht="20.399999999999999">
      <c r="A109" s="57" t="s">
        <v>20</v>
      </c>
      <c r="B109" s="57"/>
      <c r="C109" s="57"/>
      <c r="D109" s="57"/>
      <c r="E109" s="57"/>
      <c r="F109" s="57"/>
      <c r="G109" s="57"/>
      <c r="H109" s="57"/>
      <c r="I109" s="57"/>
      <c r="J109" s="57"/>
      <c r="K109" s="58">
        <v>0.23</v>
      </c>
      <c r="L109" s="58"/>
      <c r="M109" s="58"/>
    </row>
    <row r="110" spans="1:13" ht="20.399999999999999" customHeight="1">
      <c r="A110" s="48" t="s">
        <v>18</v>
      </c>
      <c r="B110" s="48"/>
      <c r="C110" s="48"/>
      <c r="D110" s="48"/>
      <c r="E110" s="48"/>
      <c r="F110" s="48"/>
      <c r="G110" s="48"/>
      <c r="H110" s="48"/>
      <c r="I110" s="48"/>
      <c r="J110" s="48"/>
      <c r="K110" s="59">
        <f>K108+(K108*23%)</f>
        <v>0</v>
      </c>
      <c r="L110" s="59"/>
      <c r="M110" s="59"/>
    </row>
    <row r="111" spans="1:13">
      <c r="A111" s="24"/>
      <c r="B111" s="24"/>
      <c r="C111" s="25"/>
      <c r="D111" s="25"/>
      <c r="E111" s="25"/>
      <c r="F111" s="26"/>
      <c r="G111" s="25"/>
      <c r="H111" s="25"/>
      <c r="I111" s="25"/>
      <c r="J111" s="25"/>
      <c r="K111" s="25"/>
      <c r="L111" s="27"/>
      <c r="M111" s="25"/>
    </row>
    <row r="112" spans="1:13">
      <c r="A112" s="24"/>
      <c r="B112" s="24"/>
      <c r="C112" s="25"/>
      <c r="D112" s="25"/>
      <c r="E112" s="25"/>
      <c r="F112" s="26"/>
      <c r="G112" s="25"/>
      <c r="H112" s="25"/>
      <c r="I112" s="25"/>
      <c r="J112" s="25"/>
      <c r="K112" s="25"/>
      <c r="L112" s="27"/>
      <c r="M112" s="25"/>
    </row>
    <row r="113" spans="1:13">
      <c r="A113" s="24"/>
      <c r="B113" s="24"/>
      <c r="C113" s="25"/>
      <c r="D113" s="25"/>
      <c r="E113" s="25"/>
      <c r="F113" s="26"/>
      <c r="G113" s="25"/>
      <c r="H113" s="25"/>
      <c r="I113" s="25"/>
      <c r="J113" s="25"/>
      <c r="K113" s="25"/>
      <c r="L113" s="27"/>
      <c r="M113" s="25"/>
    </row>
    <row r="114" spans="1:13">
      <c r="B114" s="56" t="s">
        <v>5</v>
      </c>
      <c r="C114" s="25"/>
      <c r="D114" s="25"/>
      <c r="E114" s="25"/>
      <c r="F114" s="56" t="s">
        <v>6</v>
      </c>
      <c r="G114" s="25"/>
      <c r="H114" s="25"/>
      <c r="I114" s="25"/>
    </row>
    <row r="115" spans="1:13">
      <c r="B115" s="1" t="s">
        <v>7</v>
      </c>
      <c r="F115" s="1" t="s">
        <v>8</v>
      </c>
    </row>
    <row r="116" spans="1:13">
      <c r="A116" s="24"/>
      <c r="B116" s="25"/>
      <c r="C116" s="25"/>
      <c r="D116" s="25"/>
      <c r="E116" s="25"/>
      <c r="F116" s="26"/>
      <c r="G116" s="25"/>
      <c r="H116" s="25"/>
      <c r="I116" s="25"/>
      <c r="J116" s="25"/>
      <c r="K116" s="25"/>
      <c r="L116" s="27"/>
      <c r="M116" s="25"/>
    </row>
    <row r="118" spans="1:13">
      <c r="C118" s="30"/>
    </row>
  </sheetData>
  <sheetProtection password="CBC9" sheet="1" objects="1" scenarios="1"/>
  <mergeCells count="8">
    <mergeCell ref="K110:M110"/>
    <mergeCell ref="A110:J110"/>
    <mergeCell ref="I1:K1"/>
    <mergeCell ref="I2:K2"/>
    <mergeCell ref="K108:M108"/>
    <mergeCell ref="A108:J108"/>
    <mergeCell ref="A109:J109"/>
    <mergeCell ref="K109:M109"/>
  </mergeCells>
  <conditionalFormatting sqref="M4:M107">
    <cfRule type="cellIs" dxfId="0" priority="8" operator="equal">
      <formula>0</formula>
    </cfRule>
  </conditionalFormatting>
  <printOptions horizontalCentered="1"/>
  <pageMargins left="0.51181102362204722" right="0.51181102362204722" top="0.74803149606299213" bottom="0.74803149606299213" header="0.31496062992125984" footer="0.31496062992125984"/>
  <pageSetup paperSize="9" scale="92" orientation="landscape" r:id="rId1"/>
  <headerFooter differentFirst="1">
    <oddFooter>&amp;R&amp;P</oddFooter>
    <firstHeader>&amp;C&amp;"Czcionka tekstu podstawowego,Pogrubiony"WYKAZ CENOWO-ILOŚCIOWY MATERIAŁÓW&amp;RZałącznik nr 1 do formularza oferty</first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B3:E3"/>
  <sheetViews>
    <sheetView workbookViewId="0">
      <selection activeCell="B33" sqref="B33"/>
    </sheetView>
  </sheetViews>
  <sheetFormatPr defaultRowHeight="13.8"/>
  <cols>
    <col min="2" max="2" width="17.5" customWidth="1"/>
    <col min="3" max="3" width="12.3984375" customWidth="1"/>
    <col min="4" max="4" width="15.5" customWidth="1"/>
    <col min="5" max="5" width="12.69921875" customWidth="1"/>
  </cols>
  <sheetData>
    <row r="3" spans="2:5">
      <c r="B3" s="29"/>
      <c r="C3" s="29"/>
      <c r="D3" s="29"/>
      <c r="E3" s="2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załącznik nr 1 do oferty</vt:lpstr>
      <vt:lpstr>Arkusz1</vt:lpstr>
      <vt:lpstr>'załącznik nr 1 do oferty'!Tytuły_wydruku</vt:lpstr>
    </vt:vector>
  </TitlesOfParts>
  <Company>OR Białystok KRUS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adamak1</dc:creator>
  <cp:lastModifiedBy>luklom</cp:lastModifiedBy>
  <cp:lastPrinted>2023-06-15T10:57:55Z</cp:lastPrinted>
  <dcterms:created xsi:type="dcterms:W3CDTF">2017-01-03T09:00:37Z</dcterms:created>
  <dcterms:modified xsi:type="dcterms:W3CDTF">2023-06-21T12:11:34Z</dcterms:modified>
</cp:coreProperties>
</file>