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onery" sheetId="1" r:id="rId1"/>
    <sheet name="przetarg-2023_2" sheetId="2" state="hidden" r:id="rId2"/>
  </sheets>
  <definedNames/>
  <calcPr fullCalcOnLoad="1"/>
</workbook>
</file>

<file path=xl/sharedStrings.xml><?xml version="1.0" encoding="utf-8"?>
<sst xmlns="http://schemas.openxmlformats.org/spreadsheetml/2006/main" count="258" uniqueCount="134">
  <si>
    <t>Nazwa  materiału</t>
  </si>
  <si>
    <t>CENA NETTO za szt.</t>
  </si>
  <si>
    <t>szt.</t>
  </si>
  <si>
    <t>j. miary</t>
  </si>
  <si>
    <t>Toner czarny do drukarki HP LaserJet 2015 (wydajność 7000 stron A4 zgodnie z normą ISO/IEC) ZAMIENNIK</t>
  </si>
  <si>
    <t>Toner czarny do drukarek Lexmark  E352dn (wydajność 9000 stron A4  przy 5% zadruku zgodnie z normą ISO/IEC) ZAMIENNIK</t>
  </si>
  <si>
    <t>TK-360 toner czarny do drukarki Kyocera FS 4020dn (wydajność 20 000 stron A4  zgodnie z normą ISO/IEC) ORG</t>
  </si>
  <si>
    <t>TK-350 toner czarny do drukarki Kyocera FS 3540mfp (wydajność 15 000 stron zgodnie z normą ISO/IEC) ORG</t>
  </si>
  <si>
    <t>MK-350 zestaw naprawczy do drukarki laserowej Kyocera FS 3540dn ORG</t>
  </si>
  <si>
    <t>MK-3100 zestaw naprawczy do drukarki laserowej Kyocera M3540dn ORG</t>
  </si>
  <si>
    <t>TK-3100 toner do drukarki  Kyocera M3540dn (wydajność 12 500 stron A4 zgodnie z normą ISO/IEC) ORG</t>
  </si>
  <si>
    <t>TK-3150 toner do drukarki laserowej Kyocera Ecosys M3040idn (wydajność 14 500 stron zgodnie z normą ISO/IEC) ORG</t>
  </si>
  <si>
    <t>MK-3150 zestaw naprawczy Kyocera Ecosys M3040idn ORG</t>
  </si>
  <si>
    <t>DK-3100 bęben do drukarki laserowej Kyocera M3040 / M3540 (wydajność 300 000 stron A4 przy 5% pokryciu strony) ORG</t>
  </si>
  <si>
    <t>TK-6305 toner do drukarki laserowej Kyocera TaskAfla 3501i (wydajność  35 000 stron zgodnie z normą ISO/IEC) ORG</t>
  </si>
  <si>
    <t>TK-7205 toner do drukarki laserowej Kyocera TaskAfla 3511i (wydajność 35 000 stron zgodnie z normą ISO/IEC) ORG</t>
  </si>
  <si>
    <t>MLT-D119S toner do drukarki Samsung ML2570 (wydajność 2 000 stron A4 przy 5% pokryciu zgodnie z normą ISO/IEC) ZAMIENNIK</t>
  </si>
  <si>
    <t>106R02721 toner do drukarek Xerox Phaser 3610 (wydajność 5 900 stron A4  przy 5% zadruku zgodnie z normą ISO/IEC) ZAMIENNIK</t>
  </si>
  <si>
    <t>113R00773 bęben do drukarki Xerox Phaser 3610 (wydajność 85 000 stron stron A4 przy 5% pokryciu strony) ORG</t>
  </si>
  <si>
    <t>64016HE toner do drukarki LEXMARK T644N (wydajność 21 000 stron A4 zgodnie z normą ISO/IEC) ZAMIENNIK</t>
  </si>
  <si>
    <t>MX61GTBA toner do drukarki Sharp MX-M3071 (40 000 stron A4 zgodnie z normą ISO/IEC 19798) ORG</t>
  </si>
  <si>
    <t>W9005MC toner do drukarki HP LaserJet Managed E72525 (wydajność 48 000 stron A4 przy 5% pokryciu) ORG</t>
  </si>
  <si>
    <t>MLT-D203E toner do Samsung ProXpress M3870FW/SEE (wydajność 10 000 stron A4 przy 5% pokryciu) ORG</t>
  </si>
  <si>
    <t>106R03583 wysokowydajny toner Xerox Versalink B400/B405 (wydajność 13 900 stron stron A4 przy 5% pokryciu) ORG</t>
  </si>
  <si>
    <t>6B000000851 T408ER toner do Toshiba E-Studio 408S (wydajność 16 000 strony A4 przy 5% pokryciu) ORG</t>
  </si>
  <si>
    <t>6B000000850 OD478PR bęben do Toshiba E-Studio 408S  (wydajność 60 000 stron A4 przy 5% pokryciu) ORG</t>
  </si>
  <si>
    <t>6AG00006405 T-2802E toner Toshiba e-Studio 2802 AM (wydajność 14 600 stron A4 przy 5% pokryciu) ORG</t>
  </si>
  <si>
    <t>101R00554 bęben do Xerox VersaLink B400/B405 (wydajność 65 000 stron stron A4 przy 5% pokryciu strony) ORG</t>
  </si>
  <si>
    <t>Taśma do drukarki igłowej OKI ML5520/5521/5590 (wydajność 4 mln znaków) ORG</t>
  </si>
  <si>
    <t>Taśma do drukarki igłowej OKI ML5520/5521/5590 (wydajność 4 mln znaków) ZAMIENNIK</t>
  </si>
  <si>
    <t>Taśma do drukarki igłowej OKI-ML3410 (wydajność 10 mln znaków) ZAMIENNIK</t>
  </si>
  <si>
    <t>Taśma do drukarki igłowej OKI-ML3410 (wydajność 10 mln znaków) ORG</t>
  </si>
  <si>
    <t>Toner czarny do drukarki laserowej OKI C5750 (wydajność 2000 stron A4  przy 5% pokryciu) ZAMIENNIK</t>
  </si>
  <si>
    <t>Bęben czarny do drukarki laserowej OKI MB470 DN (wydajność 25 000 stron A4  przy 5% pokryciu) ZAMIENNIK</t>
  </si>
  <si>
    <t>Toner czarny do drukarki laserowej OKI MB470 DN (wydajność 7 000 stron A4 zgodnie z normą ISO/IEC) ZAMIENNIK</t>
  </si>
  <si>
    <t>Bęben czarny do drukarki laserowej OKI C5550MFP (wydajność 20 000 stron A4  przy 5% pokryciu) ORG</t>
  </si>
  <si>
    <t>Toner czarny do drukarki laserowej OKI C5550MFP (wydajność 6 000 stron A4 zgodnie z normą ISO/IEC) ZAMIENNIK</t>
  </si>
  <si>
    <t>Bęben czerwony do drukarki laserowej OKI C5550MFP (wydajność 20 000 stron A4  przy 5% pokryciu) ORG</t>
  </si>
  <si>
    <t>Bęben niebieski do drukarki laserowej OKI C5550MFP (wydajność 20 000 stron A4  przy 5% pokryciu) ORG</t>
  </si>
  <si>
    <t>Bęben żółty do drukarki laserowej OKI C5550MFP (wydajność 20 000 stron A4  przy 5% pokryciu) ORG</t>
  </si>
  <si>
    <t>Toner żółty do drukarki laserowej OKI C5550MFP (wydajność 5 000 stron A4 zgodnie z normą ISO/IEC) ZAMIENNIK</t>
  </si>
  <si>
    <t>Toner czerwony do drukarki laserowej OKI C5550MFP (wydajność 5 000 stron A4 zgodnie z normą ISO/IEC)  ZAMIENNIK</t>
  </si>
  <si>
    <t>Toner niebieski do drukarki laserowej OKI C5550MFP (wydajność 5 000 stron A4 zgodnie z normą ISO/IEC) ZAMIENNIK</t>
  </si>
  <si>
    <t>Pas transferu do drukarki laserowej OKI C5550MFP/C5750/C5900 (wydajność 60 000 stron) ORG</t>
  </si>
  <si>
    <t>Fuser do drukarki laserowej OKI C5550MFP/C5750/C5900 (wydajność 60 000 stron) ORG</t>
  </si>
  <si>
    <t>Kaseta z czarnym tonerem do drukarek Lexmark  E460dn (wydajność 15 000 stron zgodnie z normą ISO/IEC) ZAMIENNIK</t>
  </si>
  <si>
    <t>Toner czarny do drukarek HP LaserJet 1160/1320 ( wydajność 2 500 stron A4 zgodnie z normą ISO/IEC) ZAMIENNIK</t>
  </si>
  <si>
    <t>Toner czarny do drukarki HP LaserJet1010/1020/1022 (wydajność 2 000  stron A4 zgodnie z normą ISO/IEC) ZAMIENNIK</t>
  </si>
  <si>
    <t>78C2UK0 toner czarny do drukarki Lexmark CX622ade (wydajność 10 500 stron A4 zgodnie z normą ISO/IEC 19798) ORG</t>
  </si>
  <si>
    <t>Fotokonduktor do drukarki Lexmark E460dn (wydajność 30000 stron A4 przy pokryciu 5% strony) ORG</t>
  </si>
  <si>
    <t>DV-360 Developer Unit do drukarki laserowej Kyocera FS-4020dn (wydajność 300 000 stron A4 przy pokryciu 5% strony) ORG</t>
  </si>
  <si>
    <t>FK-350 Fuser Unit zespół grzewczy do drukarki laserowej Kyocera FS-4020dn (wydajność 300 000 stron A4 przy pokryciu 5% strony) ORG</t>
  </si>
  <si>
    <t>DV-350 Developer Unit do drukarki laserowej Kyocera FS-3540fmp (wydajność 300 000 stron A4 przy pokryciu 5% strony) ORG</t>
  </si>
  <si>
    <t>TK-1170 toner do drukarki Kyocera ECOSYS M2540dn (wydajność 7 200 stron A4 zgodnie z normą ISO/IEC 19752) ORG</t>
  </si>
  <si>
    <t>DK-1150 bęben do drukarki Kyocera ECOSYS M2540dn (wydajność 100 000 stron przy 5% pokryciu) ORG</t>
  </si>
  <si>
    <t>MK-1150 zestaw naprawczy do drukarki KYOCERA M2540dn ORG</t>
  </si>
  <si>
    <t>TK-3190 toner do drukarki Kyocera ECOSYS M3655idn (wydajność 25 000 stron A4 zgodnie z normą ISO/IEC 19752) ORG</t>
  </si>
  <si>
    <t>MK-3302 MK-3300 zestaw naprawczy do drukarki laserowej Kyocera M3655idn ORG</t>
  </si>
  <si>
    <t>RM2-6454-000CN Pas transferu do HP do LaserJet Pro M477 fdw ORG</t>
  </si>
  <si>
    <t>CF410X toner black do HP do LaserJet Pro M477 fdw (wydajność 6 500 stron A4 przy 5% pokryciu) ORG</t>
  </si>
  <si>
    <t>CF411X toner cyan do HP do LaserJet Pro M477 fdw (wydajność 5 000 stron A4 przy 5% pokryciu) ORG</t>
  </si>
  <si>
    <t>CF413X toner magenta do HP do LaserJet Pro M477 fdw (wydajność 5 000 stron A4 przy 5% pokryciu) ORG</t>
  </si>
  <si>
    <t>CF412X toner yellow do HP do LaserJet Pro M477 fdw (wydajność 5 000 stron A4 przy 5% pokryciu) ORG</t>
  </si>
  <si>
    <t>45460502 toner do drukarki OKI ES7131/ ES7170 (wydajności 36 000 stron A4 przy 5% pokryciu) ORG</t>
  </si>
  <si>
    <t>WT860 pojemnik na zużyty toner do drukarki laserowej Kyocera TaskAfla 3501i</t>
  </si>
  <si>
    <t>FK-1150 Fuser unit do drukarki KYOCERA ECOSYS M2540dn (wydajność 100 000 stron przy 5% pokryciu) ORG</t>
  </si>
  <si>
    <t>TK-3160 toner do drukarki Kyocera ECOSYS M3645dn (wydajność 12 500 stron A4 zgodnie z normą ISO/IEC 19752) ORG</t>
  </si>
  <si>
    <t>FK-3200 Fuser unit do drukarki KYOCERA ECOSYS M3645dn ORG</t>
  </si>
  <si>
    <t>DK-3170 bęben do drukarki Kyocera ECOSYS M3645dn ORG</t>
  </si>
  <si>
    <t>TK-7225 toner do drukarki laserowej Kyocera TaskAfla 4012i (wydajność 35 000 stron zgodnie z normą ISO/IEC) ORG</t>
  </si>
  <si>
    <t>Bęben czarny do drukarki laserowej OKI C5750 (wydajność 20 000 stron A4  przy 5% pokryciu) ORG</t>
  </si>
  <si>
    <t>Bęben niebieski do drukarki laserowej OKI C5750 (wydajność 20 000 stron A4  przy 5% pokryciu) ORG</t>
  </si>
  <si>
    <t>Toner niebieski do drukarki laserowej OKI C5750 (wydajność 2000 stron A4  przy 5% pokryciu) ZAMIENNIK</t>
  </si>
  <si>
    <t>Toner czerwony do drukarki laserowej OKI C5750 (wydajność 2000 stron A4  przy 5% pokryciu) ZAMIENNIK</t>
  </si>
  <si>
    <t>Bęben żółty do drukarki laserowej OKI C5750 (wydajność 20 000 stron A4  przy 5% pokryciu) ORG</t>
  </si>
  <si>
    <t>Toner żółty do drukarki laserowej OKI C5750 (wydajność 2000 stron A4  przy 5% pokryciu) ZAMIENNIK</t>
  </si>
  <si>
    <t>Bęben czerwony do drukarki laserowej OKI C5750 (wydajność 20 000 stron A4  przy 5% pokryciu) ORG</t>
  </si>
  <si>
    <t>6LK12908200 / 6LK12912100 fuser 230V do kserokopiarki TOSHIBA e-Studio 2505H (wydajność 60 000 stron A4  zgodnie z normą ISO/IEC) ORG</t>
  </si>
  <si>
    <t>6AG00005084 toner do kserokopiarki TOSHIBA e-Studio 2505H (wydajność 12 000 stron A4  zgodnie z normą ISO/IEC) ORG</t>
  </si>
  <si>
    <t>006R01573 toner do drukarki Xerox WorkCentre 5022/5024 (wydajność 9 000 stron A4 zgodnie z normą ISO/IEC 19752) ORG</t>
  </si>
  <si>
    <t>013R00670 bęben do drukarki Xerox WorkCentre 5022/5024 (wydajność 70 000 stron stron A4 przy 5% pokryciu) ORG</t>
  </si>
  <si>
    <t>W9007MC pojemnik na zużyty toner HP LaserJet Managed MFP E72525 ORG</t>
  </si>
  <si>
    <t>MK-3260 zestaw naprawczy do drukarki KYOCERA M3645dn ORG</t>
  </si>
  <si>
    <t>E250X22G Bęben do Lexmark E352dn (wydajność 30000 stron A4  przy 5% zadruku strony) ORG</t>
  </si>
  <si>
    <t>TK-7125 (1T02V70NL0) toner do drukarki laserowej Kyocera TaskAfla 3212i (wydajność 20000 stron zgodnie z normą ISO/IEC) ORG</t>
  </si>
  <si>
    <t>TK-3060 toner do drukarki Kyocera ECOSYS M3645idn (wydajność 14 500 stron A4 zgodnie z normą ISO/IEC 19752) ORG</t>
  </si>
  <si>
    <t>T08 Black do CANON i-SENSYS X 1238i (wydajność 11000 stron A4 przy 5% pokryciu) ORG</t>
  </si>
  <si>
    <t>DV-3100 developer do drukarki laserowej Kyocera FS4200 / M3040 / M3540 (wydajność 500 000 stron A4 przy 5% pokryciu strony) ORG</t>
  </si>
  <si>
    <t>DK-3190 bęben do drukarki laserowej Kyocera M3655idn/P3155dn ORG</t>
  </si>
  <si>
    <t>MK-7125 zestaw naprawczy do drukarki KYOCERA TaskAlfa 3212i ORG</t>
  </si>
  <si>
    <t>DK-3150 bęben do drukarki laserowej Kyocera M3040idn ORG</t>
  </si>
  <si>
    <t xml:space="preserve">MK-3060 zestaw naprawczy do drukarki KYOCERA M3645idn ORG </t>
  </si>
  <si>
    <t>78C2UY0 toner yellow do drukarki Lexmark CX622ade (wydajność 7000 stron A4 zgodnie z normą ISO/IEC 19798) ORG</t>
  </si>
  <si>
    <t>78C2UC0 toner cyjan do drukarki Lexmark CX622ade (wydajność 7000 stron A4 zgodnie z normą ISO/IEC 19798) ORG</t>
  </si>
  <si>
    <t>78C2UM0 toner magenta do drukarki Lexmark CX622ade (wydajność 7000 stron A4 zgodnie z normą ISO/IEC 19798) ORG</t>
  </si>
  <si>
    <t xml:space="preserve">78C0W00 Pojemnik na zużyty toner do drukarki Lexmark CX622ade </t>
  </si>
  <si>
    <t>Brutto</t>
  </si>
  <si>
    <t>lp</t>
  </si>
  <si>
    <t>WARTOŚĆ</t>
  </si>
  <si>
    <t>Siedlce (6)</t>
  </si>
  <si>
    <t>Płock (4)</t>
  </si>
  <si>
    <t>Ostrołeka (6)</t>
  </si>
  <si>
    <t>Radom (7)</t>
  </si>
  <si>
    <t>Ciechanów (5)</t>
  </si>
  <si>
    <t>Warszawa (7)</t>
  </si>
  <si>
    <t>ilośc materiałów</t>
  </si>
  <si>
    <t>Ustalenie wartości szacunkowej zamówienia na zakup materiałów eksploatacyhnych do drukarek i urządzeń wielofunkcyjnych</t>
  </si>
  <si>
    <t>zał nr 2. Do wniosku nr 1400-IT.261.6.2023 z dnia 28.04.2023</t>
  </si>
  <si>
    <t xml:space="preserve">Toner czerwony do drukarki laserowej OKI C5750 (wydajność 2000 stron A4  przy 5% pokryciu) </t>
  </si>
  <si>
    <t xml:space="preserve">Toner żółty do drukarki laserowej OKI C5750 (wydajność 2000 stron A4  przy 5% pokryciu) </t>
  </si>
  <si>
    <t xml:space="preserve">Toner czarny do drukarek HP LaserJet 1160/1320 ( wydajność 2 500 stron A4 zgodnie z normą ISO/IEC) </t>
  </si>
  <si>
    <t xml:space="preserve">Taśma do drukarki igłowej OKI-ML3410 (wydajność 10 mln znaków) </t>
  </si>
  <si>
    <t xml:space="preserve">78C2UK0 toner czarny do drukarki Lexmark CX622ade (wydajność 10 500 stron A4 zgodnie z normą ISO/IEC 19798) </t>
  </si>
  <si>
    <t xml:space="preserve">78C2UY0 toner yellow do drukarki Lexmark CX622ade (wydajność 7000 stron A4 zgodnie z normą ISO/IEC 19798) </t>
  </si>
  <si>
    <t xml:space="preserve">78C2UC0 toner cyjan do drukarki Lexmark CX622ade (wydajność 7000 stron A4 zgodnie z normą ISO/IEC 19798) </t>
  </si>
  <si>
    <t xml:space="preserve">78C2UM0 toner magenta do drukarki Lexmark CX622ade (wydajność 7000 stron A4 zgodnie z normą ISO/IEC 19798) </t>
  </si>
  <si>
    <t xml:space="preserve">Kaseta z czarnym tonerem do drukarek Lexmark  E460dn (wydajność 15 000 stron zgodnie z normą ISO/IEC) </t>
  </si>
  <si>
    <t xml:space="preserve">TK-360 toner czarny do drukarki Kyocera FS 4020dn (wydajność 20 000 stron A4  zgodnie z normą ISO/IEC) </t>
  </si>
  <si>
    <t xml:space="preserve">TK-350 toner czarny do drukarki Kyocera FS 3540mfp (wydajność 15 000 stron zgodnie z normą ISO/IEC) </t>
  </si>
  <si>
    <t xml:space="preserve">TK-3100 toner do drukarki  Kyocera M3540dn (wydajność 12 500 stron A4 zgodnie z normą ISO/IEC) </t>
  </si>
  <si>
    <t xml:space="preserve">TK-7125 (1T02V70NL0) toner do drukarki laserowej Kyocera TaskAfla 3212i (wydajność 20000 stron zgodnie z normą ISO/IEC) </t>
  </si>
  <si>
    <t xml:space="preserve">TK-3190 toner do drukarki Kyocera ECOSYS M3655idn (wydajność 25 000 stron A4 zgodnie z normą ISO/IEC 19752) </t>
  </si>
  <si>
    <t xml:space="preserve">6B000000850 OD478PR bęben do Toshiba E-Studio 408S  (wydajność 60 000 stron A4 przy 5% pokryciu) </t>
  </si>
  <si>
    <t>T08 Black do CANON i-SENSYS X 1238i (wydajność 11000 stron A4 przy 5% pokryciu)</t>
  </si>
  <si>
    <t xml:space="preserve">TK-3060 toner do drukarki Kyocera ECOSYS M3645idn (wydajność 14 500 stron A4 zgodnie z normą ISO/IEC 19752) </t>
  </si>
  <si>
    <t xml:space="preserve">TK-3160 toner do drukarki Kyocera ECOSYS M3645dn (wydajność 12 500 stron A4 zgodnie z normą ISO/IEC 19752) </t>
  </si>
  <si>
    <t>45460502 toner do drukarki OKI ES7131/ ES7170 (wydajności 36 000 stron A4 przy 5% pokryciu)</t>
  </si>
  <si>
    <t xml:space="preserve">TK-1170 toner do drukarki Kyocera ECOSYS M2540dn (wydajność 7 200 stron A4 zgodnie z normą ISO/IEC 19752) </t>
  </si>
  <si>
    <t>Wykaz produktów</t>
  </si>
  <si>
    <t>WARTOŚĆ NETTO</t>
  </si>
  <si>
    <t>Brutto za szt.</t>
  </si>
  <si>
    <t>zał nr1. Do wniosku nr 1400-IT.263.16.2023 z dnia 01.12.2023</t>
  </si>
  <si>
    <t>Suma netto:</t>
  </si>
  <si>
    <t>Suma brutto: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</si>
</sst>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\ _z_ł_-;\-* #,##0\ _z_ł_-;_-* &quot;-&quot;??\ _z_ł_-;_-@_-"/>
    <numFmt numFmtId="171" formatCode="yyyy/mm/dd;@"/>
    <numFmt numFmtId="172" formatCode="#,##0.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\ _z_ł"/>
    <numFmt numFmtId="179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2"/>
    </font>
    <font>
      <sz val="11"/>
      <color indexed="20"/>
      <name val="Calibri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4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/>
    </xf>
    <xf numFmtId="4" fontId="8" fillId="0" borderId="14" xfId="0" applyNumberFormat="1" applyFont="1" applyBorder="1" applyAlignment="1">
      <alignment horizontal="center" vertical="center" textRotation="90" wrapText="1"/>
    </xf>
    <xf numFmtId="4" fontId="8" fillId="0" borderId="15" xfId="0" applyNumberFormat="1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 textRotation="90"/>
    </xf>
    <xf numFmtId="0" fontId="8" fillId="0" borderId="19" xfId="0" applyFont="1" applyFill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4" fontId="0" fillId="0" borderId="12" xfId="52" applyNumberFormat="1" applyFont="1" applyBorder="1" applyAlignment="1">
      <alignment horizontal="center" vertical="center" wrapText="1"/>
      <protection/>
    </xf>
    <xf numFmtId="4" fontId="0" fillId="0" borderId="12" xfId="52" applyNumberFormat="1" applyFont="1" applyFill="1" applyBorder="1" applyAlignment="1">
      <alignment horizontal="center" vertical="center" wrapText="1"/>
      <protection/>
    </xf>
    <xf numFmtId="4" fontId="0" fillId="0" borderId="12" xfId="52" applyNumberFormat="1" applyFont="1" applyBorder="1" applyAlignment="1">
      <alignment horizontal="center" vertical="center"/>
      <protection/>
    </xf>
    <xf numFmtId="4" fontId="9" fillId="0" borderId="12" xfId="52" applyNumberFormat="1" applyFont="1" applyBorder="1" applyAlignment="1">
      <alignment horizontal="center" vertical="center"/>
      <protection/>
    </xf>
    <xf numFmtId="4" fontId="0" fillId="0" borderId="12" xfId="52" applyNumberFormat="1" applyFont="1" applyFill="1" applyBorder="1" applyAlignment="1">
      <alignment horizontal="center" vertical="center"/>
      <protection/>
    </xf>
    <xf numFmtId="4" fontId="0" fillId="0" borderId="17" xfId="52" applyNumberFormat="1" applyFont="1" applyBorder="1" applyAlignment="1">
      <alignment horizontal="center" vertical="center"/>
      <protection/>
    </xf>
    <xf numFmtId="4" fontId="0" fillId="0" borderId="17" xfId="52" applyNumberFormat="1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textRotation="90"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8" fillId="32" borderId="21" xfId="0" applyFont="1" applyFill="1" applyBorder="1" applyAlignment="1">
      <alignment horizontal="center" vertical="center" textRotation="90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8" fillId="32" borderId="19" xfId="0" applyFont="1" applyFill="1" applyBorder="1" applyAlignment="1">
      <alignment horizontal="center" vertical="center" textRotation="90"/>
    </xf>
    <xf numFmtId="4" fontId="0" fillId="33" borderId="0" xfId="0" applyNumberFormat="1" applyFont="1" applyFill="1" applyAlignment="1">
      <alignment/>
    </xf>
    <xf numFmtId="4" fontId="47" fillId="0" borderId="0" xfId="0" applyNumberFormat="1" applyFont="1" applyAlignment="1">
      <alignment horizontal="center" vertical="center"/>
    </xf>
    <xf numFmtId="0" fontId="48" fillId="32" borderId="1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textRotation="90"/>
    </xf>
    <xf numFmtId="0" fontId="8" fillId="32" borderId="23" xfId="0" applyFont="1" applyFill="1" applyBorder="1" applyAlignment="1">
      <alignment horizontal="center" vertical="center" textRotation="90"/>
    </xf>
    <xf numFmtId="0" fontId="8" fillId="32" borderId="24" xfId="0" applyFont="1" applyFill="1" applyBorder="1" applyAlignment="1">
      <alignment horizontal="center" vertical="center" textRotation="90"/>
    </xf>
    <xf numFmtId="0" fontId="8" fillId="32" borderId="25" xfId="0" applyFont="1" applyFill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vertical="center" textRotation="90"/>
    </xf>
    <xf numFmtId="4" fontId="8" fillId="0" borderId="0" xfId="0" applyNumberFormat="1" applyFont="1" applyBorder="1" applyAlignment="1">
      <alignment horizontal="center" vertical="center" textRotation="90" wrapText="1"/>
    </xf>
    <xf numFmtId="4" fontId="8" fillId="0" borderId="26" xfId="0" applyNumberFormat="1" applyFont="1" applyBorder="1" applyAlignment="1">
      <alignment horizontal="center" vertical="center" textRotation="90"/>
    </xf>
    <xf numFmtId="4" fontId="8" fillId="0" borderId="24" xfId="0" applyNumberFormat="1" applyFont="1" applyBorder="1" applyAlignment="1">
      <alignment horizontal="center" vertical="center" textRotation="90" wrapText="1"/>
    </xf>
    <xf numFmtId="4" fontId="0" fillId="0" borderId="0" xfId="0" applyNumberFormat="1" applyFont="1" applyAlignment="1">
      <alignment horizont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zoomScalePageLayoutView="0" workbookViewId="0" topLeftCell="A1">
      <pane ySplit="3" topLeftCell="A17" activePane="bottomLeft" state="frozen"/>
      <selection pane="topLeft" activeCell="A1" sqref="A1"/>
      <selection pane="bottomLeft" activeCell="H26" sqref="H26"/>
    </sheetView>
  </sheetViews>
  <sheetFormatPr defaultColWidth="11.7109375" defaultRowHeight="12.75"/>
  <cols>
    <col min="1" max="1" width="4.00390625" style="0" customWidth="1"/>
    <col min="2" max="2" width="45.7109375" style="0" customWidth="1"/>
    <col min="3" max="3" width="5.7109375" style="0" customWidth="1"/>
    <col min="4" max="4" width="5.7109375" style="47" customWidth="1"/>
    <col min="5" max="5" width="5.7109375" style="0" customWidth="1"/>
    <col min="6" max="8" width="5.7109375" style="47" customWidth="1"/>
    <col min="9" max="10" width="5.7109375" style="0" customWidth="1"/>
    <col min="11" max="11" width="11.57421875" style="2" customWidth="1"/>
    <col min="12" max="13" width="11.7109375" style="2" customWidth="1"/>
    <col min="14" max="14" width="8.57421875" style="0" bestFit="1" customWidth="1"/>
    <col min="15" max="15" width="13.57421875" style="2" customWidth="1"/>
    <col min="16" max="16" width="11.140625" style="2" customWidth="1"/>
    <col min="17" max="17" width="5.140625" style="0" customWidth="1"/>
    <col min="18" max="18" width="8.421875" style="2" customWidth="1"/>
    <col min="19" max="19" width="11.140625" style="2" customWidth="1"/>
    <col min="20" max="20" width="4.8515625" style="0" customWidth="1"/>
    <col min="21" max="21" width="8.421875" style="2" customWidth="1"/>
    <col min="22" max="22" width="11.140625" style="2" customWidth="1"/>
    <col min="23" max="23" width="5.7109375" style="0" customWidth="1"/>
    <col min="24" max="24" width="8.421875" style="2" customWidth="1"/>
    <col min="25" max="25" width="11.140625" style="2" customWidth="1"/>
    <col min="26" max="26" width="6.140625" style="0" customWidth="1"/>
    <col min="27" max="27" width="8.421875" style="2" customWidth="1"/>
    <col min="28" max="28" width="11.140625" style="2" customWidth="1"/>
    <col min="29" max="29" width="6.140625" style="0" customWidth="1"/>
    <col min="30" max="30" width="8.421875" style="2" customWidth="1"/>
    <col min="31" max="31" width="11.140625" style="2" customWidth="1"/>
    <col min="32" max="32" width="4.8515625" style="0" customWidth="1"/>
    <col min="33" max="33" width="8.421875" style="2" customWidth="1"/>
    <col min="34" max="34" width="11.140625" style="2" customWidth="1"/>
    <col min="35" max="35" width="6.00390625" style="0" customWidth="1"/>
    <col min="36" max="36" width="12.7109375" style="0" bestFit="1" customWidth="1"/>
  </cols>
  <sheetData>
    <row r="1" spans="4:34" ht="26.25" customHeight="1">
      <c r="D1" s="36"/>
      <c r="E1" s="36"/>
      <c r="F1" s="36"/>
      <c r="G1" s="36"/>
      <c r="H1" s="36"/>
      <c r="K1" s="67" t="s">
        <v>131</v>
      </c>
      <c r="L1" s="67"/>
      <c r="M1" s="67"/>
      <c r="O1"/>
      <c r="P1"/>
      <c r="R1"/>
      <c r="S1"/>
      <c r="U1"/>
      <c r="V1"/>
      <c r="X1"/>
      <c r="Y1"/>
      <c r="AA1"/>
      <c r="AB1"/>
      <c r="AD1"/>
      <c r="AE1"/>
      <c r="AG1"/>
      <c r="AH1"/>
    </row>
    <row r="2" spans="1:34" ht="20.25" customHeight="1">
      <c r="A2" s="68" t="s">
        <v>128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O2"/>
      <c r="P2"/>
      <c r="R2"/>
      <c r="S2"/>
      <c r="U2"/>
      <c r="V2"/>
      <c r="X2"/>
      <c r="Y2"/>
      <c r="AA2"/>
      <c r="AB2"/>
      <c r="AD2"/>
      <c r="AE2"/>
      <c r="AG2"/>
      <c r="AH2"/>
    </row>
    <row r="3" spans="1:34" ht="115.5" customHeight="1" thickBot="1">
      <c r="A3" s="57" t="s">
        <v>97</v>
      </c>
      <c r="B3" s="58" t="s">
        <v>0</v>
      </c>
      <c r="C3" s="59" t="s">
        <v>3</v>
      </c>
      <c r="D3" s="60" t="s">
        <v>99</v>
      </c>
      <c r="E3" s="61" t="s">
        <v>100</v>
      </c>
      <c r="F3" s="62" t="s">
        <v>101</v>
      </c>
      <c r="G3" s="62" t="s">
        <v>102</v>
      </c>
      <c r="H3" s="62" t="s">
        <v>103</v>
      </c>
      <c r="I3" s="63" t="s">
        <v>104</v>
      </c>
      <c r="J3" s="63" t="s">
        <v>105</v>
      </c>
      <c r="K3" s="64" t="s">
        <v>1</v>
      </c>
      <c r="L3" s="65" t="s">
        <v>130</v>
      </c>
      <c r="M3" s="66" t="s">
        <v>129</v>
      </c>
      <c r="O3"/>
      <c r="P3"/>
      <c r="R3"/>
      <c r="S3"/>
      <c r="U3"/>
      <c r="V3"/>
      <c r="X3"/>
      <c r="Y3"/>
      <c r="AA3"/>
      <c r="AB3"/>
      <c r="AD3"/>
      <c r="AE3"/>
      <c r="AG3"/>
      <c r="AH3"/>
    </row>
    <row r="4" spans="1:34" ht="37.5" customHeight="1" thickBot="1">
      <c r="A4" s="13">
        <v>1</v>
      </c>
      <c r="B4" s="15" t="s">
        <v>111</v>
      </c>
      <c r="C4" s="21" t="s">
        <v>2</v>
      </c>
      <c r="D4" s="50"/>
      <c r="E4" s="34">
        <v>10</v>
      </c>
      <c r="F4" s="50">
        <v>20</v>
      </c>
      <c r="G4" s="50"/>
      <c r="H4" s="50"/>
      <c r="I4" s="34"/>
      <c r="J4" s="44">
        <f aca="true" t="shared" si="0" ref="J4:J24">SUM(D4:I4)</f>
        <v>30</v>
      </c>
      <c r="K4" s="39"/>
      <c r="L4" s="37"/>
      <c r="M4" s="29">
        <f aca="true" t="shared" si="1" ref="M4:M24">J4*K4</f>
        <v>0</v>
      </c>
      <c r="O4"/>
      <c r="P4"/>
      <c r="R4"/>
      <c r="S4"/>
      <c r="U4"/>
      <c r="V4"/>
      <c r="X4"/>
      <c r="Y4"/>
      <c r="AA4"/>
      <c r="AB4"/>
      <c r="AD4"/>
      <c r="AE4"/>
      <c r="AG4"/>
      <c r="AH4"/>
    </row>
    <row r="5" spans="1:34" ht="37.5" customHeight="1" thickBot="1">
      <c r="A5" s="13">
        <v>2</v>
      </c>
      <c r="B5" s="15" t="s">
        <v>76</v>
      </c>
      <c r="C5" s="21" t="s">
        <v>2</v>
      </c>
      <c r="D5" s="50"/>
      <c r="E5" s="34"/>
      <c r="F5" s="50"/>
      <c r="G5" s="50"/>
      <c r="H5" s="50">
        <v>2</v>
      </c>
      <c r="I5" s="34"/>
      <c r="J5" s="44">
        <f t="shared" si="0"/>
        <v>2</v>
      </c>
      <c r="K5" s="41"/>
      <c r="L5" s="37"/>
      <c r="M5" s="29">
        <f t="shared" si="1"/>
        <v>0</v>
      </c>
      <c r="O5"/>
      <c r="P5"/>
      <c r="R5"/>
      <c r="S5"/>
      <c r="U5"/>
      <c r="V5"/>
      <c r="X5"/>
      <c r="Y5"/>
      <c r="AA5"/>
      <c r="AB5"/>
      <c r="AD5"/>
      <c r="AE5"/>
      <c r="AG5"/>
      <c r="AH5"/>
    </row>
    <row r="6" spans="1:34" ht="37.5" customHeight="1" thickBot="1">
      <c r="A6" s="13">
        <v>3</v>
      </c>
      <c r="B6" s="15" t="s">
        <v>108</v>
      </c>
      <c r="C6" s="21" t="s">
        <v>2</v>
      </c>
      <c r="D6" s="50"/>
      <c r="E6" s="34"/>
      <c r="F6" s="50">
        <v>2</v>
      </c>
      <c r="G6" s="50">
        <v>3</v>
      </c>
      <c r="H6" s="50">
        <v>4</v>
      </c>
      <c r="I6" s="34"/>
      <c r="J6" s="44">
        <f t="shared" si="0"/>
        <v>9</v>
      </c>
      <c r="K6" s="39"/>
      <c r="L6" s="37"/>
      <c r="M6" s="29">
        <f t="shared" si="1"/>
        <v>0</v>
      </c>
      <c r="O6"/>
      <c r="P6"/>
      <c r="R6"/>
      <c r="S6"/>
      <c r="U6"/>
      <c r="V6"/>
      <c r="X6"/>
      <c r="Y6"/>
      <c r="AA6"/>
      <c r="AB6"/>
      <c r="AD6"/>
      <c r="AE6"/>
      <c r="AG6"/>
      <c r="AH6"/>
    </row>
    <row r="7" spans="1:34" ht="37.5" customHeight="1" thickBot="1">
      <c r="A7" s="13">
        <v>4</v>
      </c>
      <c r="B7" s="15" t="s">
        <v>109</v>
      </c>
      <c r="C7" s="21" t="s">
        <v>2</v>
      </c>
      <c r="D7" s="50"/>
      <c r="E7" s="34"/>
      <c r="F7" s="50"/>
      <c r="G7" s="50">
        <v>3</v>
      </c>
      <c r="H7" s="50">
        <v>4</v>
      </c>
      <c r="I7" s="34"/>
      <c r="J7" s="44">
        <f t="shared" si="0"/>
        <v>7</v>
      </c>
      <c r="K7" s="39"/>
      <c r="L7" s="37"/>
      <c r="M7" s="29">
        <f t="shared" si="1"/>
        <v>0</v>
      </c>
      <c r="O7"/>
      <c r="P7"/>
      <c r="R7"/>
      <c r="S7"/>
      <c r="U7"/>
      <c r="V7"/>
      <c r="X7"/>
      <c r="Y7"/>
      <c r="AA7"/>
      <c r="AB7"/>
      <c r="AD7"/>
      <c r="AE7"/>
      <c r="AG7"/>
      <c r="AH7"/>
    </row>
    <row r="8" spans="1:34" ht="37.5" customHeight="1" thickBot="1">
      <c r="A8" s="13">
        <v>5</v>
      </c>
      <c r="B8" s="15" t="s">
        <v>110</v>
      </c>
      <c r="C8" s="21" t="s">
        <v>2</v>
      </c>
      <c r="D8" s="50"/>
      <c r="E8" s="34"/>
      <c r="F8" s="50"/>
      <c r="G8" s="50">
        <v>3</v>
      </c>
      <c r="H8" s="50"/>
      <c r="I8" s="34"/>
      <c r="J8" s="44">
        <f t="shared" si="0"/>
        <v>3</v>
      </c>
      <c r="K8" s="41"/>
      <c r="L8" s="37"/>
      <c r="M8" s="29">
        <f t="shared" si="1"/>
        <v>0</v>
      </c>
      <c r="O8"/>
      <c r="P8"/>
      <c r="R8"/>
      <c r="S8"/>
      <c r="U8"/>
      <c r="V8"/>
      <c r="X8"/>
      <c r="Y8"/>
      <c r="AA8"/>
      <c r="AB8"/>
      <c r="AD8"/>
      <c r="AE8"/>
      <c r="AG8"/>
      <c r="AH8"/>
    </row>
    <row r="9" spans="1:34" ht="37.5" customHeight="1" thickBot="1">
      <c r="A9" s="13">
        <v>6</v>
      </c>
      <c r="B9" s="22" t="s">
        <v>112</v>
      </c>
      <c r="C9" s="23" t="s">
        <v>2</v>
      </c>
      <c r="D9" s="50"/>
      <c r="E9" s="35"/>
      <c r="F9" s="50"/>
      <c r="G9" s="50"/>
      <c r="H9" s="50"/>
      <c r="I9" s="35">
        <v>4</v>
      </c>
      <c r="J9" s="44">
        <f t="shared" si="0"/>
        <v>4</v>
      </c>
      <c r="K9" s="39"/>
      <c r="L9" s="37"/>
      <c r="M9" s="29">
        <f t="shared" si="1"/>
        <v>0</v>
      </c>
      <c r="O9"/>
      <c r="P9"/>
      <c r="R9"/>
      <c r="S9"/>
      <c r="U9"/>
      <c r="V9"/>
      <c r="X9"/>
      <c r="Y9"/>
      <c r="AA9"/>
      <c r="AB9"/>
      <c r="AD9"/>
      <c r="AE9"/>
      <c r="AG9"/>
      <c r="AH9"/>
    </row>
    <row r="10" spans="1:34" ht="37.5" customHeight="1" thickBot="1">
      <c r="A10" s="13">
        <v>7</v>
      </c>
      <c r="B10" s="22" t="s">
        <v>113</v>
      </c>
      <c r="C10" s="23" t="s">
        <v>2</v>
      </c>
      <c r="D10" s="50"/>
      <c r="E10" s="35"/>
      <c r="F10" s="50"/>
      <c r="G10" s="50"/>
      <c r="H10" s="50"/>
      <c r="I10" s="35">
        <v>6</v>
      </c>
      <c r="J10" s="44">
        <f t="shared" si="0"/>
        <v>6</v>
      </c>
      <c r="K10" s="39"/>
      <c r="L10" s="37"/>
      <c r="M10" s="29">
        <f t="shared" si="1"/>
        <v>0</v>
      </c>
      <c r="O10"/>
      <c r="P10"/>
      <c r="R10"/>
      <c r="S10"/>
      <c r="U10"/>
      <c r="V10"/>
      <c r="X10"/>
      <c r="Y10"/>
      <c r="AA10"/>
      <c r="AB10"/>
      <c r="AD10"/>
      <c r="AE10"/>
      <c r="AG10"/>
      <c r="AH10"/>
    </row>
    <row r="11" spans="1:34" ht="37.5" customHeight="1" thickBot="1">
      <c r="A11" s="13">
        <v>8</v>
      </c>
      <c r="B11" s="22" t="s">
        <v>114</v>
      </c>
      <c r="C11" s="23" t="s">
        <v>2</v>
      </c>
      <c r="D11" s="50"/>
      <c r="E11" s="35"/>
      <c r="F11" s="50"/>
      <c r="G11" s="50"/>
      <c r="H11" s="50"/>
      <c r="I11" s="35">
        <v>6</v>
      </c>
      <c r="J11" s="44">
        <f t="shared" si="0"/>
        <v>6</v>
      </c>
      <c r="K11" s="39"/>
      <c r="L11" s="37"/>
      <c r="M11" s="29">
        <f t="shared" si="1"/>
        <v>0</v>
      </c>
      <c r="O11"/>
      <c r="P11"/>
      <c r="R11"/>
      <c r="S11"/>
      <c r="U11"/>
      <c r="V11"/>
      <c r="X11"/>
      <c r="Y11"/>
      <c r="AA11"/>
      <c r="AB11"/>
      <c r="AD11"/>
      <c r="AE11"/>
      <c r="AG11"/>
      <c r="AH11"/>
    </row>
    <row r="12" spans="1:13" s="3" customFormat="1" ht="37.5" customHeight="1" thickBot="1">
      <c r="A12" s="13">
        <v>9</v>
      </c>
      <c r="B12" s="22" t="s">
        <v>115</v>
      </c>
      <c r="C12" s="23" t="s">
        <v>2</v>
      </c>
      <c r="D12" s="50"/>
      <c r="E12" s="35"/>
      <c r="F12" s="50"/>
      <c r="G12" s="50"/>
      <c r="H12" s="50"/>
      <c r="I12" s="35">
        <v>6</v>
      </c>
      <c r="J12" s="44">
        <f t="shared" si="0"/>
        <v>6</v>
      </c>
      <c r="K12" s="39"/>
      <c r="L12" s="37"/>
      <c r="M12" s="29">
        <f t="shared" si="1"/>
        <v>0</v>
      </c>
    </row>
    <row r="13" spans="1:13" s="3" customFormat="1" ht="37.5" customHeight="1" thickBot="1">
      <c r="A13" s="13">
        <v>10</v>
      </c>
      <c r="B13" s="15" t="s">
        <v>116</v>
      </c>
      <c r="C13" s="21" t="s">
        <v>2</v>
      </c>
      <c r="D13" s="50"/>
      <c r="E13" s="34"/>
      <c r="F13" s="50"/>
      <c r="G13" s="50">
        <v>3</v>
      </c>
      <c r="H13" s="50"/>
      <c r="I13" s="34"/>
      <c r="J13" s="44">
        <f t="shared" si="0"/>
        <v>3</v>
      </c>
      <c r="K13" s="39"/>
      <c r="L13" s="37"/>
      <c r="M13" s="29">
        <f t="shared" si="1"/>
        <v>0</v>
      </c>
    </row>
    <row r="14" spans="1:34" ht="37.5" customHeight="1" thickBot="1">
      <c r="A14" s="13">
        <v>11</v>
      </c>
      <c r="B14" s="15" t="s">
        <v>117</v>
      </c>
      <c r="C14" s="21" t="s">
        <v>2</v>
      </c>
      <c r="D14" s="50"/>
      <c r="E14" s="34"/>
      <c r="F14" s="50"/>
      <c r="G14" s="50">
        <v>4</v>
      </c>
      <c r="H14" s="50"/>
      <c r="I14" s="34"/>
      <c r="J14" s="44">
        <f t="shared" si="0"/>
        <v>4</v>
      </c>
      <c r="K14" s="39"/>
      <c r="L14" s="37"/>
      <c r="M14" s="29">
        <f t="shared" si="1"/>
        <v>0</v>
      </c>
      <c r="O14"/>
      <c r="P14"/>
      <c r="R14"/>
      <c r="S14"/>
      <c r="U14"/>
      <c r="V14"/>
      <c r="X14"/>
      <c r="Y14"/>
      <c r="AA14"/>
      <c r="AB14"/>
      <c r="AD14"/>
      <c r="AE14"/>
      <c r="AG14"/>
      <c r="AH14"/>
    </row>
    <row r="15" spans="1:34" ht="37.5" customHeight="1" thickBot="1">
      <c r="A15" s="13">
        <v>12</v>
      </c>
      <c r="B15" s="15" t="s">
        <v>118</v>
      </c>
      <c r="C15" s="21" t="s">
        <v>2</v>
      </c>
      <c r="D15" s="50"/>
      <c r="E15" s="34"/>
      <c r="F15" s="50">
        <v>5</v>
      </c>
      <c r="G15" s="50">
        <v>5</v>
      </c>
      <c r="H15" s="50"/>
      <c r="I15" s="34">
        <v>5</v>
      </c>
      <c r="J15" s="44">
        <f t="shared" si="0"/>
        <v>15</v>
      </c>
      <c r="K15" s="39"/>
      <c r="L15" s="37"/>
      <c r="M15" s="29">
        <f t="shared" si="1"/>
        <v>0</v>
      </c>
      <c r="O15"/>
      <c r="P15"/>
      <c r="R15"/>
      <c r="S15"/>
      <c r="U15"/>
      <c r="V15"/>
      <c r="X15"/>
      <c r="Y15"/>
      <c r="AA15"/>
      <c r="AB15"/>
      <c r="AD15"/>
      <c r="AE15"/>
      <c r="AG15"/>
      <c r="AH15"/>
    </row>
    <row r="16" spans="1:34" ht="37.5" customHeight="1" thickBot="1">
      <c r="A16" s="13">
        <v>13</v>
      </c>
      <c r="B16" s="15" t="s">
        <v>119</v>
      </c>
      <c r="C16" s="21" t="s">
        <v>2</v>
      </c>
      <c r="D16" s="50"/>
      <c r="E16" s="34">
        <v>10</v>
      </c>
      <c r="F16" s="50"/>
      <c r="G16" s="50"/>
      <c r="H16" s="50"/>
      <c r="I16" s="34">
        <v>2</v>
      </c>
      <c r="J16" s="44">
        <f t="shared" si="0"/>
        <v>12</v>
      </c>
      <c r="K16" s="39"/>
      <c r="L16" s="37"/>
      <c r="M16" s="29">
        <f t="shared" si="1"/>
        <v>0</v>
      </c>
      <c r="O16"/>
      <c r="P16"/>
      <c r="R16"/>
      <c r="S16"/>
      <c r="U16"/>
      <c r="V16"/>
      <c r="X16"/>
      <c r="Y16"/>
      <c r="AA16"/>
      <c r="AB16"/>
      <c r="AD16"/>
      <c r="AE16"/>
      <c r="AG16"/>
      <c r="AH16"/>
    </row>
    <row r="17" spans="1:34" ht="37.5" customHeight="1" thickBot="1">
      <c r="A17" s="13">
        <v>14</v>
      </c>
      <c r="B17" s="15" t="s">
        <v>120</v>
      </c>
      <c r="C17" s="21" t="s">
        <v>2</v>
      </c>
      <c r="D17" s="50"/>
      <c r="E17" s="34"/>
      <c r="F17" s="56">
        <v>5</v>
      </c>
      <c r="G17" s="50">
        <v>2</v>
      </c>
      <c r="H17" s="50"/>
      <c r="I17" s="34"/>
      <c r="J17" s="44">
        <f t="shared" si="0"/>
        <v>7</v>
      </c>
      <c r="K17" s="39"/>
      <c r="L17" s="37"/>
      <c r="M17" s="29">
        <f t="shared" si="1"/>
        <v>0</v>
      </c>
      <c r="O17"/>
      <c r="P17"/>
      <c r="R17"/>
      <c r="S17"/>
      <c r="U17"/>
      <c r="V17"/>
      <c r="X17"/>
      <c r="Y17"/>
      <c r="AA17"/>
      <c r="AB17"/>
      <c r="AD17"/>
      <c r="AE17"/>
      <c r="AG17"/>
      <c r="AH17"/>
    </row>
    <row r="18" spans="1:34" ht="37.5" customHeight="1" thickBot="1">
      <c r="A18" s="13">
        <v>15</v>
      </c>
      <c r="B18" s="15" t="s">
        <v>122</v>
      </c>
      <c r="C18" s="21" t="s">
        <v>2</v>
      </c>
      <c r="D18" s="50"/>
      <c r="E18" s="34"/>
      <c r="F18" s="50"/>
      <c r="G18" s="50">
        <v>2</v>
      </c>
      <c r="H18" s="50"/>
      <c r="I18" s="34"/>
      <c r="J18" s="44">
        <f t="shared" si="0"/>
        <v>2</v>
      </c>
      <c r="K18" s="39"/>
      <c r="L18" s="37"/>
      <c r="M18" s="29">
        <f t="shared" si="1"/>
        <v>0</v>
      </c>
      <c r="O18"/>
      <c r="P18"/>
      <c r="R18"/>
      <c r="S18"/>
      <c r="U18"/>
      <c r="V18"/>
      <c r="X18"/>
      <c r="Y18"/>
      <c r="AA18"/>
      <c r="AB18"/>
      <c r="AD18"/>
      <c r="AE18"/>
      <c r="AG18"/>
      <c r="AH18"/>
    </row>
    <row r="19" spans="1:34" ht="37.5" customHeight="1" thickBot="1">
      <c r="A19" s="13">
        <v>16</v>
      </c>
      <c r="B19" s="15" t="s">
        <v>127</v>
      </c>
      <c r="C19" s="21" t="s">
        <v>2</v>
      </c>
      <c r="D19" s="50">
        <v>5</v>
      </c>
      <c r="E19" s="34">
        <v>10</v>
      </c>
      <c r="F19" s="50"/>
      <c r="G19" s="50">
        <v>8</v>
      </c>
      <c r="H19" s="50"/>
      <c r="I19" s="34"/>
      <c r="J19" s="44">
        <f t="shared" si="0"/>
        <v>23</v>
      </c>
      <c r="K19" s="41"/>
      <c r="L19" s="37"/>
      <c r="M19" s="29">
        <f t="shared" si="1"/>
        <v>0</v>
      </c>
      <c r="O19"/>
      <c r="P19"/>
      <c r="R19"/>
      <c r="S19"/>
      <c r="U19"/>
      <c r="V19"/>
      <c r="X19"/>
      <c r="Y19"/>
      <c r="AA19"/>
      <c r="AB19"/>
      <c r="AD19"/>
      <c r="AE19"/>
      <c r="AG19"/>
      <c r="AH19"/>
    </row>
    <row r="20" spans="1:34" ht="37.5" customHeight="1" thickBot="1">
      <c r="A20" s="13">
        <v>17</v>
      </c>
      <c r="B20" s="25" t="s">
        <v>121</v>
      </c>
      <c r="C20" s="21" t="s">
        <v>2</v>
      </c>
      <c r="D20" s="50"/>
      <c r="E20" s="34">
        <v>6</v>
      </c>
      <c r="F20" s="50">
        <v>5</v>
      </c>
      <c r="G20" s="50">
        <v>2</v>
      </c>
      <c r="H20" s="50"/>
      <c r="I20" s="34"/>
      <c r="J20" s="44">
        <f t="shared" si="0"/>
        <v>13</v>
      </c>
      <c r="K20" s="39"/>
      <c r="L20" s="37"/>
      <c r="M20" s="29">
        <f t="shared" si="1"/>
        <v>0</v>
      </c>
      <c r="O20"/>
      <c r="P20"/>
      <c r="R20"/>
      <c r="S20"/>
      <c r="U20"/>
      <c r="V20"/>
      <c r="X20"/>
      <c r="Y20"/>
      <c r="AA20"/>
      <c r="AB20"/>
      <c r="AD20"/>
      <c r="AE20"/>
      <c r="AG20"/>
      <c r="AH20"/>
    </row>
    <row r="21" spans="1:34" ht="37.5" customHeight="1" thickBot="1">
      <c r="A21" s="13">
        <v>18</v>
      </c>
      <c r="B21" s="15" t="s">
        <v>125</v>
      </c>
      <c r="C21" s="21" t="s">
        <v>2</v>
      </c>
      <c r="D21" s="50"/>
      <c r="E21" s="34"/>
      <c r="F21" s="50">
        <v>2</v>
      </c>
      <c r="G21" s="50">
        <v>8</v>
      </c>
      <c r="H21" s="50"/>
      <c r="I21" s="34">
        <v>5</v>
      </c>
      <c r="J21" s="44">
        <f t="shared" si="0"/>
        <v>15</v>
      </c>
      <c r="K21" s="41"/>
      <c r="L21" s="37"/>
      <c r="M21" s="29">
        <f t="shared" si="1"/>
        <v>0</v>
      </c>
      <c r="O21"/>
      <c r="P21"/>
      <c r="R21"/>
      <c r="S21"/>
      <c r="U21"/>
      <c r="V21"/>
      <c r="X21"/>
      <c r="Y21"/>
      <c r="AA21"/>
      <c r="AB21"/>
      <c r="AD21"/>
      <c r="AE21"/>
      <c r="AG21"/>
      <c r="AH21"/>
    </row>
    <row r="22" spans="1:34" ht="37.5" customHeight="1" thickBot="1">
      <c r="A22" s="13">
        <v>19</v>
      </c>
      <c r="B22" s="25" t="s">
        <v>126</v>
      </c>
      <c r="C22" s="21" t="s">
        <v>2</v>
      </c>
      <c r="D22" s="50"/>
      <c r="E22" s="34"/>
      <c r="F22" s="50"/>
      <c r="G22" s="50"/>
      <c r="H22" s="50"/>
      <c r="I22" s="34">
        <v>8</v>
      </c>
      <c r="J22" s="44">
        <f t="shared" si="0"/>
        <v>8</v>
      </c>
      <c r="K22" s="39"/>
      <c r="L22" s="37"/>
      <c r="M22" s="29">
        <f t="shared" si="1"/>
        <v>0</v>
      </c>
      <c r="O22"/>
      <c r="P22"/>
      <c r="R22"/>
      <c r="S22"/>
      <c r="U22"/>
      <c r="V22"/>
      <c r="X22"/>
      <c r="Y22"/>
      <c r="AA22"/>
      <c r="AB22"/>
      <c r="AD22"/>
      <c r="AE22"/>
      <c r="AG22"/>
      <c r="AH22"/>
    </row>
    <row r="23" spans="1:13" s="7" customFormat="1" ht="37.5" customHeight="1" thickBot="1">
      <c r="A23" s="13">
        <v>20</v>
      </c>
      <c r="B23" s="25" t="s">
        <v>124</v>
      </c>
      <c r="C23" s="21" t="s">
        <v>2</v>
      </c>
      <c r="D23" s="50">
        <v>5</v>
      </c>
      <c r="E23" s="34"/>
      <c r="F23" s="50"/>
      <c r="G23" s="50">
        <v>2</v>
      </c>
      <c r="H23" s="50"/>
      <c r="I23" s="34"/>
      <c r="J23" s="44">
        <f t="shared" si="0"/>
        <v>7</v>
      </c>
      <c r="K23" s="39"/>
      <c r="L23" s="37"/>
      <c r="M23" s="29">
        <f t="shared" si="1"/>
        <v>0</v>
      </c>
    </row>
    <row r="24" spans="1:34" ht="37.5" customHeight="1">
      <c r="A24" s="13">
        <v>21</v>
      </c>
      <c r="B24" s="15" t="s">
        <v>123</v>
      </c>
      <c r="C24" s="21" t="s">
        <v>2</v>
      </c>
      <c r="D24" s="50">
        <v>5</v>
      </c>
      <c r="E24" s="34"/>
      <c r="F24" s="50"/>
      <c r="G24" s="50">
        <v>2</v>
      </c>
      <c r="H24" s="50"/>
      <c r="I24" s="34"/>
      <c r="J24" s="44">
        <f t="shared" si="0"/>
        <v>7</v>
      </c>
      <c r="K24" s="39"/>
      <c r="L24" s="38"/>
      <c r="M24" s="29">
        <f t="shared" si="1"/>
        <v>0</v>
      </c>
      <c r="O24"/>
      <c r="P24"/>
      <c r="R24"/>
      <c r="S24"/>
      <c r="U24"/>
      <c r="V24"/>
      <c r="X24"/>
      <c r="Y24"/>
      <c r="AA24"/>
      <c r="AB24"/>
      <c r="AD24"/>
      <c r="AE24"/>
      <c r="AG24"/>
      <c r="AH24"/>
    </row>
    <row r="25" spans="1:34" ht="37.5" customHeight="1">
      <c r="A25" s="4"/>
      <c r="B25" s="9"/>
      <c r="C25" s="9"/>
      <c r="D25" s="36"/>
      <c r="E25" s="9"/>
      <c r="F25" s="36"/>
      <c r="G25" s="36"/>
      <c r="H25" s="36"/>
      <c r="I25" s="9"/>
      <c r="K25" s="10"/>
      <c r="L25" s="12" t="s">
        <v>132</v>
      </c>
      <c r="M25" s="12">
        <f>SUM(M4:M24)</f>
        <v>0</v>
      </c>
      <c r="O25"/>
      <c r="P25"/>
      <c r="R25"/>
      <c r="S25"/>
      <c r="U25"/>
      <c r="V25"/>
      <c r="X25"/>
      <c r="Y25"/>
      <c r="AA25"/>
      <c r="AB25"/>
      <c r="AD25"/>
      <c r="AE25"/>
      <c r="AG25"/>
      <c r="AH25"/>
    </row>
    <row r="26" spans="1:34" ht="37.5" customHeight="1">
      <c r="A26" s="4"/>
      <c r="B26" s="9"/>
      <c r="C26" s="9"/>
      <c r="D26" s="36"/>
      <c r="E26" s="9"/>
      <c r="F26" s="36"/>
      <c r="G26" s="36"/>
      <c r="H26" s="36"/>
      <c r="I26" s="9"/>
      <c r="K26" s="9"/>
      <c r="L26" s="55" t="s">
        <v>133</v>
      </c>
      <c r="M26" s="55">
        <f>M25*1.23</f>
        <v>0</v>
      </c>
      <c r="O26"/>
      <c r="P26"/>
      <c r="R26"/>
      <c r="S26"/>
      <c r="U26"/>
      <c r="V26"/>
      <c r="X26"/>
      <c r="Y26"/>
      <c r="AA26"/>
      <c r="AB26"/>
      <c r="AD26"/>
      <c r="AE26"/>
      <c r="AG26"/>
      <c r="AH26"/>
    </row>
  </sheetData>
  <sheetProtection/>
  <mergeCells count="2">
    <mergeCell ref="K1:M1"/>
    <mergeCell ref="A2:M2"/>
  </mergeCells>
  <printOptions/>
  <pageMargins left="0.5511811023622047" right="0.1968503937007874" top="0.07874015748031496" bottom="0.11811023622047245" header="0.15748031496062992" footer="0.1574803149606299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O3" sqref="O3"/>
    </sheetView>
  </sheetViews>
  <sheetFormatPr defaultColWidth="11.7109375" defaultRowHeight="12.75"/>
  <cols>
    <col min="1" max="1" width="4.00390625" style="0" customWidth="1"/>
    <col min="2" max="2" width="45.7109375" style="0" customWidth="1"/>
    <col min="3" max="3" width="5.7109375" style="0" customWidth="1"/>
    <col min="4" max="4" width="5.7109375" style="47" customWidth="1"/>
    <col min="5" max="5" width="5.7109375" style="0" customWidth="1"/>
    <col min="6" max="8" width="5.7109375" style="47" customWidth="1"/>
    <col min="9" max="10" width="5.7109375" style="0" customWidth="1"/>
    <col min="11" max="11" width="11.57421875" style="2" customWidth="1"/>
    <col min="12" max="13" width="11.7109375" style="2" customWidth="1"/>
    <col min="14" max="14" width="5.00390625" style="0" customWidth="1"/>
    <col min="15" max="15" width="13.57421875" style="2" customWidth="1"/>
    <col min="16" max="16" width="11.140625" style="2" customWidth="1"/>
    <col min="17" max="17" width="5.140625" style="0" customWidth="1"/>
    <col min="18" max="18" width="8.421875" style="2" customWidth="1"/>
    <col min="19" max="19" width="11.140625" style="2" customWidth="1"/>
    <col min="20" max="20" width="4.8515625" style="0" customWidth="1"/>
    <col min="21" max="21" width="8.421875" style="2" customWidth="1"/>
    <col min="22" max="22" width="11.140625" style="2" customWidth="1"/>
    <col min="23" max="23" width="5.7109375" style="0" customWidth="1"/>
    <col min="24" max="24" width="8.421875" style="2" customWidth="1"/>
    <col min="25" max="25" width="11.140625" style="2" customWidth="1"/>
    <col min="26" max="26" width="6.140625" style="0" customWidth="1"/>
    <col min="27" max="27" width="8.421875" style="2" customWidth="1"/>
    <col min="28" max="28" width="11.140625" style="2" customWidth="1"/>
    <col min="29" max="29" width="6.140625" style="0" customWidth="1"/>
    <col min="30" max="30" width="8.421875" style="2" customWidth="1"/>
    <col min="31" max="31" width="11.140625" style="2" customWidth="1"/>
    <col min="32" max="32" width="4.8515625" style="0" customWidth="1"/>
    <col min="33" max="33" width="8.421875" style="2" customWidth="1"/>
    <col min="34" max="34" width="11.140625" style="2" customWidth="1"/>
    <col min="35" max="35" width="6.00390625" style="0" customWidth="1"/>
    <col min="36" max="36" width="12.7109375" style="0" bestFit="1" customWidth="1"/>
  </cols>
  <sheetData>
    <row r="1" spans="3:34" ht="25.5" customHeight="1">
      <c r="C1" s="36"/>
      <c r="D1" s="36"/>
      <c r="E1" s="36"/>
      <c r="F1" s="36"/>
      <c r="G1" s="36"/>
      <c r="H1" s="36"/>
      <c r="K1" s="67" t="s">
        <v>107</v>
      </c>
      <c r="L1" s="67"/>
      <c r="M1" s="67"/>
      <c r="O1"/>
      <c r="P1"/>
      <c r="R1"/>
      <c r="S1"/>
      <c r="U1"/>
      <c r="V1"/>
      <c r="X1"/>
      <c r="Y1"/>
      <c r="AA1"/>
      <c r="AB1"/>
      <c r="AD1"/>
      <c r="AE1"/>
      <c r="AG1"/>
      <c r="AH1"/>
    </row>
    <row r="2" spans="1:34" ht="20.25" customHeight="1" thickBot="1">
      <c r="A2" s="71" t="s">
        <v>106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O2"/>
      <c r="P2"/>
      <c r="R2"/>
      <c r="S2"/>
      <c r="U2"/>
      <c r="V2"/>
      <c r="X2"/>
      <c r="Y2"/>
      <c r="AA2"/>
      <c r="AB2"/>
      <c r="AD2"/>
      <c r="AE2"/>
      <c r="AG2"/>
      <c r="AH2"/>
    </row>
    <row r="3" spans="1:34" ht="109.5" customHeight="1" thickBot="1">
      <c r="A3" s="30" t="s">
        <v>97</v>
      </c>
      <c r="B3" s="17" t="s">
        <v>0</v>
      </c>
      <c r="C3" s="18" t="s">
        <v>3</v>
      </c>
      <c r="D3" s="48" t="s">
        <v>99</v>
      </c>
      <c r="E3" s="45" t="s">
        <v>100</v>
      </c>
      <c r="F3" s="53" t="s">
        <v>101</v>
      </c>
      <c r="G3" s="53" t="s">
        <v>102</v>
      </c>
      <c r="H3" s="53" t="s">
        <v>103</v>
      </c>
      <c r="I3" s="32" t="s">
        <v>104</v>
      </c>
      <c r="J3" s="32" t="s">
        <v>105</v>
      </c>
      <c r="K3" s="19" t="s">
        <v>1</v>
      </c>
      <c r="L3" s="20" t="s">
        <v>96</v>
      </c>
      <c r="M3" s="31" t="s">
        <v>98</v>
      </c>
      <c r="O3"/>
      <c r="P3"/>
      <c r="R3"/>
      <c r="S3"/>
      <c r="U3"/>
      <c r="V3"/>
      <c r="X3"/>
      <c r="Y3"/>
      <c r="AA3"/>
      <c r="AB3"/>
      <c r="AD3"/>
      <c r="AE3"/>
      <c r="AG3"/>
      <c r="AH3"/>
    </row>
    <row r="4" spans="1:34" ht="37.5" customHeight="1" thickBot="1">
      <c r="A4" s="26">
        <v>1</v>
      </c>
      <c r="B4" s="27" t="s">
        <v>28</v>
      </c>
      <c r="C4" s="28" t="s">
        <v>2</v>
      </c>
      <c r="D4" s="49"/>
      <c r="E4" s="33">
        <v>15</v>
      </c>
      <c r="F4" s="49"/>
      <c r="G4" s="49"/>
      <c r="H4" s="49">
        <v>12</v>
      </c>
      <c r="I4" s="33"/>
      <c r="J4" s="44">
        <f>SUM(D4:I4)</f>
        <v>27</v>
      </c>
      <c r="K4" s="42">
        <v>88</v>
      </c>
      <c r="L4" s="43">
        <v>108.24</v>
      </c>
      <c r="M4" s="29">
        <f>J4*K4</f>
        <v>2376</v>
      </c>
      <c r="O4"/>
      <c r="P4"/>
      <c r="R4"/>
      <c r="S4"/>
      <c r="U4"/>
      <c r="V4"/>
      <c r="X4"/>
      <c r="Y4"/>
      <c r="AA4"/>
      <c r="AB4"/>
      <c r="AD4"/>
      <c r="AE4"/>
      <c r="AG4"/>
      <c r="AH4"/>
    </row>
    <row r="5" spans="1:34" ht="37.5" customHeight="1" thickBot="1">
      <c r="A5" s="13">
        <v>2</v>
      </c>
      <c r="B5" s="15" t="s">
        <v>29</v>
      </c>
      <c r="C5" s="21" t="s">
        <v>2</v>
      </c>
      <c r="D5" s="50"/>
      <c r="E5" s="34"/>
      <c r="F5" s="50"/>
      <c r="G5" s="50"/>
      <c r="H5" s="50"/>
      <c r="I5" s="34"/>
      <c r="J5" s="44">
        <f aca="true" t="shared" si="0" ref="J5:J68">SUM(D5:I5)</f>
        <v>0</v>
      </c>
      <c r="K5" s="39">
        <v>48</v>
      </c>
      <c r="L5" s="37">
        <v>59.04</v>
      </c>
      <c r="M5" s="29">
        <f aca="true" t="shared" si="1" ref="M5:M68">J5*K5</f>
        <v>0</v>
      </c>
      <c r="O5"/>
      <c r="P5"/>
      <c r="R5"/>
      <c r="S5"/>
      <c r="U5"/>
      <c r="V5"/>
      <c r="X5"/>
      <c r="Y5"/>
      <c r="AA5"/>
      <c r="AB5"/>
      <c r="AD5"/>
      <c r="AE5"/>
      <c r="AG5"/>
      <c r="AH5"/>
    </row>
    <row r="6" spans="1:34" ht="37.5" customHeight="1" thickBot="1">
      <c r="A6" s="13">
        <v>3</v>
      </c>
      <c r="B6" s="15" t="s">
        <v>31</v>
      </c>
      <c r="C6" s="21" t="s">
        <v>2</v>
      </c>
      <c r="D6" s="50">
        <v>30</v>
      </c>
      <c r="E6" s="34"/>
      <c r="F6" s="50"/>
      <c r="G6" s="50"/>
      <c r="H6" s="50">
        <v>12</v>
      </c>
      <c r="I6" s="34"/>
      <c r="J6" s="44">
        <f t="shared" si="0"/>
        <v>42</v>
      </c>
      <c r="K6" s="39">
        <v>227</v>
      </c>
      <c r="L6" s="37">
        <v>279.21</v>
      </c>
      <c r="M6" s="29">
        <f t="shared" si="1"/>
        <v>9534</v>
      </c>
      <c r="O6"/>
      <c r="P6"/>
      <c r="R6"/>
      <c r="S6"/>
      <c r="U6"/>
      <c r="V6"/>
      <c r="X6"/>
      <c r="Y6"/>
      <c r="AA6"/>
      <c r="AB6"/>
      <c r="AD6"/>
      <c r="AE6"/>
      <c r="AG6"/>
      <c r="AH6"/>
    </row>
    <row r="7" spans="1:34" ht="37.5" customHeight="1" thickBot="1">
      <c r="A7" s="14">
        <v>4</v>
      </c>
      <c r="B7" s="15" t="s">
        <v>30</v>
      </c>
      <c r="C7" s="21" t="s">
        <v>2</v>
      </c>
      <c r="D7" s="50"/>
      <c r="E7" s="34"/>
      <c r="F7" s="50">
        <v>10</v>
      </c>
      <c r="G7" s="50"/>
      <c r="H7" s="50"/>
      <c r="I7" s="34"/>
      <c r="J7" s="44">
        <f t="shared" si="0"/>
        <v>10</v>
      </c>
      <c r="K7" s="39">
        <v>84</v>
      </c>
      <c r="L7" s="37">
        <v>103.32</v>
      </c>
      <c r="M7" s="29">
        <f t="shared" si="1"/>
        <v>840</v>
      </c>
      <c r="O7"/>
      <c r="P7"/>
      <c r="R7"/>
      <c r="S7"/>
      <c r="U7"/>
      <c r="V7"/>
      <c r="X7"/>
      <c r="Y7"/>
      <c r="AA7"/>
      <c r="AB7"/>
      <c r="AD7"/>
      <c r="AE7"/>
      <c r="AG7"/>
      <c r="AH7"/>
    </row>
    <row r="8" spans="1:34" ht="37.5" customHeight="1" thickBot="1">
      <c r="A8" s="13">
        <v>5</v>
      </c>
      <c r="B8" s="15" t="s">
        <v>70</v>
      </c>
      <c r="C8" s="21" t="s">
        <v>2</v>
      </c>
      <c r="D8" s="50"/>
      <c r="E8" s="34"/>
      <c r="F8" s="50"/>
      <c r="G8" s="50"/>
      <c r="H8" s="50"/>
      <c r="I8" s="34"/>
      <c r="J8" s="44">
        <f t="shared" si="0"/>
        <v>0</v>
      </c>
      <c r="K8" s="39">
        <v>334</v>
      </c>
      <c r="L8" s="37">
        <v>410.82</v>
      </c>
      <c r="M8" s="29">
        <f t="shared" si="1"/>
        <v>0</v>
      </c>
      <c r="O8"/>
      <c r="P8"/>
      <c r="R8"/>
      <c r="S8"/>
      <c r="U8"/>
      <c r="V8"/>
      <c r="X8"/>
      <c r="Y8"/>
      <c r="AA8"/>
      <c r="AB8"/>
      <c r="AD8"/>
      <c r="AE8"/>
      <c r="AG8"/>
      <c r="AH8"/>
    </row>
    <row r="9" spans="1:34" ht="37.5" customHeight="1" thickBot="1">
      <c r="A9" s="13">
        <v>6</v>
      </c>
      <c r="B9" s="15" t="s">
        <v>32</v>
      </c>
      <c r="C9" s="21" t="s">
        <v>2</v>
      </c>
      <c r="D9" s="50"/>
      <c r="E9" s="34"/>
      <c r="F9" s="50"/>
      <c r="G9" s="50"/>
      <c r="H9" s="50"/>
      <c r="I9" s="34"/>
      <c r="J9" s="44">
        <f t="shared" si="0"/>
        <v>0</v>
      </c>
      <c r="K9" s="39">
        <v>112</v>
      </c>
      <c r="L9" s="37">
        <v>137.76</v>
      </c>
      <c r="M9" s="29">
        <f t="shared" si="1"/>
        <v>0</v>
      </c>
      <c r="O9"/>
      <c r="P9"/>
      <c r="R9"/>
      <c r="S9"/>
      <c r="U9"/>
      <c r="V9"/>
      <c r="X9"/>
      <c r="Y9"/>
      <c r="AA9"/>
      <c r="AB9"/>
      <c r="AD9"/>
      <c r="AE9"/>
      <c r="AG9"/>
      <c r="AH9"/>
    </row>
    <row r="10" spans="1:34" ht="37.5" customHeight="1" thickBot="1">
      <c r="A10" s="14">
        <v>7</v>
      </c>
      <c r="B10" s="15" t="s">
        <v>71</v>
      </c>
      <c r="C10" s="21" t="s">
        <v>2</v>
      </c>
      <c r="D10" s="50"/>
      <c r="E10" s="34"/>
      <c r="F10" s="50"/>
      <c r="G10" s="50"/>
      <c r="H10" s="50"/>
      <c r="I10" s="34"/>
      <c r="J10" s="44">
        <f t="shared" si="0"/>
        <v>0</v>
      </c>
      <c r="K10" s="41">
        <v>334</v>
      </c>
      <c r="L10" s="37">
        <v>410.82</v>
      </c>
      <c r="M10" s="29">
        <f t="shared" si="1"/>
        <v>0</v>
      </c>
      <c r="O10"/>
      <c r="P10"/>
      <c r="R10"/>
      <c r="S10"/>
      <c r="U10"/>
      <c r="V10"/>
      <c r="X10"/>
      <c r="Y10"/>
      <c r="AA10"/>
      <c r="AB10"/>
      <c r="AD10"/>
      <c r="AE10"/>
      <c r="AG10"/>
      <c r="AH10"/>
    </row>
    <row r="11" spans="1:34" ht="37.5" customHeight="1" thickBot="1">
      <c r="A11" s="13">
        <v>8</v>
      </c>
      <c r="B11" s="15" t="s">
        <v>72</v>
      </c>
      <c r="C11" s="21" t="s">
        <v>2</v>
      </c>
      <c r="D11" s="50"/>
      <c r="E11" s="34"/>
      <c r="F11" s="50"/>
      <c r="G11" s="50">
        <v>2</v>
      </c>
      <c r="H11" s="50"/>
      <c r="I11" s="34"/>
      <c r="J11" s="44">
        <f t="shared" si="0"/>
        <v>2</v>
      </c>
      <c r="K11" s="39">
        <v>33</v>
      </c>
      <c r="L11" s="37">
        <v>40.589999999999996</v>
      </c>
      <c r="M11" s="29">
        <f t="shared" si="1"/>
        <v>66</v>
      </c>
      <c r="O11"/>
      <c r="P11"/>
      <c r="R11"/>
      <c r="S11"/>
      <c r="U11"/>
      <c r="V11"/>
      <c r="X11"/>
      <c r="Y11"/>
      <c r="AA11"/>
      <c r="AB11"/>
      <c r="AD11"/>
      <c r="AE11"/>
      <c r="AG11"/>
      <c r="AH11"/>
    </row>
    <row r="12" spans="1:34" ht="37.5" customHeight="1" thickBot="1">
      <c r="A12" s="13">
        <v>9</v>
      </c>
      <c r="B12" s="15" t="s">
        <v>76</v>
      </c>
      <c r="C12" s="21" t="s">
        <v>2</v>
      </c>
      <c r="D12" s="50"/>
      <c r="E12" s="34"/>
      <c r="F12" s="50"/>
      <c r="G12" s="50"/>
      <c r="H12" s="50"/>
      <c r="I12" s="34"/>
      <c r="J12" s="44">
        <f t="shared" si="0"/>
        <v>0</v>
      </c>
      <c r="K12" s="41">
        <v>334</v>
      </c>
      <c r="L12" s="37">
        <v>410.82</v>
      </c>
      <c r="M12" s="29">
        <f t="shared" si="1"/>
        <v>0</v>
      </c>
      <c r="O12"/>
      <c r="P12"/>
      <c r="R12"/>
      <c r="S12"/>
      <c r="U12"/>
      <c r="V12"/>
      <c r="X12"/>
      <c r="Y12"/>
      <c r="AA12"/>
      <c r="AB12"/>
      <c r="AD12"/>
      <c r="AE12"/>
      <c r="AG12"/>
      <c r="AH12"/>
    </row>
    <row r="13" spans="1:34" ht="37.5" customHeight="1" thickBot="1">
      <c r="A13" s="14">
        <v>10</v>
      </c>
      <c r="B13" s="15" t="s">
        <v>73</v>
      </c>
      <c r="C13" s="21" t="s">
        <v>2</v>
      </c>
      <c r="D13" s="50"/>
      <c r="E13" s="34"/>
      <c r="F13" s="50"/>
      <c r="G13" s="50"/>
      <c r="H13" s="50"/>
      <c r="I13" s="34"/>
      <c r="J13" s="44">
        <f t="shared" si="0"/>
        <v>0</v>
      </c>
      <c r="K13" s="39">
        <v>33</v>
      </c>
      <c r="L13" s="37">
        <v>40.589999999999996</v>
      </c>
      <c r="M13" s="29">
        <f t="shared" si="1"/>
        <v>0</v>
      </c>
      <c r="O13"/>
      <c r="P13"/>
      <c r="R13"/>
      <c r="S13"/>
      <c r="U13"/>
      <c r="V13"/>
      <c r="X13"/>
      <c r="Y13"/>
      <c r="AA13"/>
      <c r="AB13"/>
      <c r="AD13"/>
      <c r="AE13"/>
      <c r="AG13"/>
      <c r="AH13"/>
    </row>
    <row r="14" spans="1:34" ht="37.5" customHeight="1" thickBot="1">
      <c r="A14" s="13">
        <v>11</v>
      </c>
      <c r="B14" s="15" t="s">
        <v>74</v>
      </c>
      <c r="C14" s="21" t="s">
        <v>2</v>
      </c>
      <c r="D14" s="50"/>
      <c r="E14" s="34"/>
      <c r="F14" s="50"/>
      <c r="G14" s="50"/>
      <c r="H14" s="50"/>
      <c r="I14" s="34"/>
      <c r="J14" s="44">
        <f t="shared" si="0"/>
        <v>0</v>
      </c>
      <c r="K14" s="41">
        <v>334</v>
      </c>
      <c r="L14" s="37">
        <v>410.82</v>
      </c>
      <c r="M14" s="29">
        <f t="shared" si="1"/>
        <v>0</v>
      </c>
      <c r="O14"/>
      <c r="P14"/>
      <c r="R14"/>
      <c r="S14"/>
      <c r="U14"/>
      <c r="V14"/>
      <c r="X14"/>
      <c r="Y14"/>
      <c r="AA14"/>
      <c r="AB14"/>
      <c r="AD14"/>
      <c r="AE14"/>
      <c r="AG14"/>
      <c r="AH14"/>
    </row>
    <row r="15" spans="1:34" ht="37.5" customHeight="1" thickBot="1">
      <c r="A15" s="13">
        <v>12</v>
      </c>
      <c r="B15" s="15" t="s">
        <v>75</v>
      </c>
      <c r="C15" s="21" t="s">
        <v>2</v>
      </c>
      <c r="D15" s="50"/>
      <c r="E15" s="34"/>
      <c r="F15" s="50"/>
      <c r="G15" s="50"/>
      <c r="H15" s="50"/>
      <c r="I15" s="34"/>
      <c r="J15" s="44">
        <f t="shared" si="0"/>
        <v>0</v>
      </c>
      <c r="K15" s="39">
        <v>33</v>
      </c>
      <c r="L15" s="37">
        <v>40.589999999999996</v>
      </c>
      <c r="M15" s="29">
        <f t="shared" si="1"/>
        <v>0</v>
      </c>
      <c r="O15"/>
      <c r="P15"/>
      <c r="R15"/>
      <c r="S15"/>
      <c r="U15"/>
      <c r="V15"/>
      <c r="X15"/>
      <c r="Y15"/>
      <c r="AA15"/>
      <c r="AB15"/>
      <c r="AD15"/>
      <c r="AE15"/>
      <c r="AG15"/>
      <c r="AH15"/>
    </row>
    <row r="16" spans="1:13" s="3" customFormat="1" ht="37.5" customHeight="1" thickBot="1">
      <c r="A16" s="14">
        <v>13</v>
      </c>
      <c r="B16" s="15" t="s">
        <v>33</v>
      </c>
      <c r="C16" s="21" t="s">
        <v>2</v>
      </c>
      <c r="D16" s="50"/>
      <c r="E16" s="34"/>
      <c r="F16" s="50"/>
      <c r="G16" s="50"/>
      <c r="H16" s="50"/>
      <c r="I16" s="34"/>
      <c r="J16" s="44">
        <f t="shared" si="0"/>
        <v>0</v>
      </c>
      <c r="K16" s="41">
        <v>119</v>
      </c>
      <c r="L16" s="37">
        <v>146.37</v>
      </c>
      <c r="M16" s="29">
        <f t="shared" si="1"/>
        <v>0</v>
      </c>
    </row>
    <row r="17" spans="1:34" ht="37.5" customHeight="1" thickBot="1">
      <c r="A17" s="13">
        <v>14</v>
      </c>
      <c r="B17" s="15" t="s">
        <v>34</v>
      </c>
      <c r="C17" s="21" t="s">
        <v>2</v>
      </c>
      <c r="D17" s="50"/>
      <c r="E17" s="34"/>
      <c r="F17" s="50"/>
      <c r="G17" s="50"/>
      <c r="H17" s="50"/>
      <c r="I17" s="34"/>
      <c r="J17" s="44">
        <f t="shared" si="0"/>
        <v>0</v>
      </c>
      <c r="K17" s="41">
        <v>30</v>
      </c>
      <c r="L17" s="37">
        <v>36.9</v>
      </c>
      <c r="M17" s="29">
        <f t="shared" si="1"/>
        <v>0</v>
      </c>
      <c r="O17"/>
      <c r="P17"/>
      <c r="R17"/>
      <c r="S17"/>
      <c r="U17"/>
      <c r="V17"/>
      <c r="X17"/>
      <c r="Y17"/>
      <c r="AA17"/>
      <c r="AB17"/>
      <c r="AD17"/>
      <c r="AE17"/>
      <c r="AG17"/>
      <c r="AH17"/>
    </row>
    <row r="18" spans="1:34" ht="37.5" customHeight="1" thickBot="1">
      <c r="A18" s="13">
        <v>15</v>
      </c>
      <c r="B18" s="15" t="s">
        <v>35</v>
      </c>
      <c r="C18" s="21" t="s">
        <v>2</v>
      </c>
      <c r="D18" s="50"/>
      <c r="E18" s="34"/>
      <c r="F18" s="50"/>
      <c r="G18" s="50"/>
      <c r="H18" s="50"/>
      <c r="I18" s="34"/>
      <c r="J18" s="44">
        <f t="shared" si="0"/>
        <v>0</v>
      </c>
      <c r="K18" s="39">
        <v>334</v>
      </c>
      <c r="L18" s="37">
        <v>410.82</v>
      </c>
      <c r="M18" s="29">
        <f t="shared" si="1"/>
        <v>0</v>
      </c>
      <c r="O18"/>
      <c r="P18"/>
      <c r="R18"/>
      <c r="S18"/>
      <c r="U18"/>
      <c r="V18"/>
      <c r="X18"/>
      <c r="Y18"/>
      <c r="AA18"/>
      <c r="AB18"/>
      <c r="AD18"/>
      <c r="AE18"/>
      <c r="AG18"/>
      <c r="AH18"/>
    </row>
    <row r="19" spans="1:13" s="3" customFormat="1" ht="37.5" customHeight="1" thickBot="1">
      <c r="A19" s="14">
        <v>16</v>
      </c>
      <c r="B19" s="15" t="s">
        <v>36</v>
      </c>
      <c r="C19" s="21" t="s">
        <v>2</v>
      </c>
      <c r="D19" s="50"/>
      <c r="E19" s="34"/>
      <c r="F19" s="50"/>
      <c r="G19" s="50"/>
      <c r="H19" s="50"/>
      <c r="I19" s="34"/>
      <c r="J19" s="44">
        <f t="shared" si="0"/>
        <v>0</v>
      </c>
      <c r="K19" s="39">
        <v>102</v>
      </c>
      <c r="L19" s="37">
        <v>125.46</v>
      </c>
      <c r="M19" s="29">
        <f t="shared" si="1"/>
        <v>0</v>
      </c>
    </row>
    <row r="20" spans="1:34" ht="37.5" customHeight="1" thickBot="1">
      <c r="A20" s="13">
        <v>17</v>
      </c>
      <c r="B20" s="15" t="s">
        <v>37</v>
      </c>
      <c r="C20" s="21" t="s">
        <v>2</v>
      </c>
      <c r="D20" s="50"/>
      <c r="E20" s="34"/>
      <c r="F20" s="50"/>
      <c r="G20" s="50"/>
      <c r="H20" s="50"/>
      <c r="I20" s="34"/>
      <c r="J20" s="44">
        <f t="shared" si="0"/>
        <v>0</v>
      </c>
      <c r="K20" s="39">
        <v>328</v>
      </c>
      <c r="L20" s="37">
        <v>403.44</v>
      </c>
      <c r="M20" s="29">
        <f t="shared" si="1"/>
        <v>0</v>
      </c>
      <c r="O20"/>
      <c r="P20"/>
      <c r="R20"/>
      <c r="S20"/>
      <c r="U20"/>
      <c r="V20"/>
      <c r="X20"/>
      <c r="Y20"/>
      <c r="AA20"/>
      <c r="AB20"/>
      <c r="AD20"/>
      <c r="AE20"/>
      <c r="AG20"/>
      <c r="AH20"/>
    </row>
    <row r="21" spans="1:34" ht="37.5" customHeight="1" thickBot="1">
      <c r="A21" s="13">
        <v>18</v>
      </c>
      <c r="B21" s="15" t="s">
        <v>41</v>
      </c>
      <c r="C21" s="21" t="s">
        <v>2</v>
      </c>
      <c r="D21" s="50"/>
      <c r="E21" s="34"/>
      <c r="F21" s="50"/>
      <c r="G21" s="50"/>
      <c r="H21" s="50"/>
      <c r="I21" s="34"/>
      <c r="J21" s="44">
        <f t="shared" si="0"/>
        <v>0</v>
      </c>
      <c r="K21" s="39">
        <v>102</v>
      </c>
      <c r="L21" s="37">
        <v>125.46</v>
      </c>
      <c r="M21" s="29">
        <f t="shared" si="1"/>
        <v>0</v>
      </c>
      <c r="O21"/>
      <c r="P21"/>
      <c r="R21"/>
      <c r="S21"/>
      <c r="U21"/>
      <c r="V21"/>
      <c r="X21"/>
      <c r="Y21"/>
      <c r="AA21"/>
      <c r="AB21"/>
      <c r="AD21"/>
      <c r="AE21"/>
      <c r="AG21"/>
      <c r="AH21"/>
    </row>
    <row r="22" spans="1:34" ht="37.5" customHeight="1" thickBot="1">
      <c r="A22" s="14">
        <v>19</v>
      </c>
      <c r="B22" s="15" t="s">
        <v>38</v>
      </c>
      <c r="C22" s="21" t="s">
        <v>2</v>
      </c>
      <c r="D22" s="50"/>
      <c r="E22" s="34"/>
      <c r="F22" s="50"/>
      <c r="G22" s="50"/>
      <c r="H22" s="50"/>
      <c r="I22" s="34"/>
      <c r="J22" s="44">
        <f t="shared" si="0"/>
        <v>0</v>
      </c>
      <c r="K22" s="39">
        <v>334</v>
      </c>
      <c r="L22" s="37">
        <v>410.82</v>
      </c>
      <c r="M22" s="29">
        <f t="shared" si="1"/>
        <v>0</v>
      </c>
      <c r="O22"/>
      <c r="P22"/>
      <c r="R22"/>
      <c r="S22"/>
      <c r="U22"/>
      <c r="V22"/>
      <c r="X22"/>
      <c r="Y22"/>
      <c r="AA22"/>
      <c r="AB22"/>
      <c r="AD22"/>
      <c r="AE22"/>
      <c r="AG22"/>
      <c r="AH22"/>
    </row>
    <row r="23" spans="1:34" ht="37.5" customHeight="1" thickBot="1">
      <c r="A23" s="13">
        <v>20</v>
      </c>
      <c r="B23" s="15" t="s">
        <v>42</v>
      </c>
      <c r="C23" s="21" t="s">
        <v>2</v>
      </c>
      <c r="D23" s="50"/>
      <c r="E23" s="34"/>
      <c r="F23" s="50"/>
      <c r="G23" s="50"/>
      <c r="H23" s="50"/>
      <c r="I23" s="34"/>
      <c r="J23" s="44">
        <f t="shared" si="0"/>
        <v>0</v>
      </c>
      <c r="K23" s="39">
        <v>102</v>
      </c>
      <c r="L23" s="37">
        <v>125.46</v>
      </c>
      <c r="M23" s="29">
        <f t="shared" si="1"/>
        <v>0</v>
      </c>
      <c r="O23"/>
      <c r="P23"/>
      <c r="R23"/>
      <c r="S23"/>
      <c r="U23"/>
      <c r="V23"/>
      <c r="X23"/>
      <c r="Y23"/>
      <c r="AA23"/>
      <c r="AB23"/>
      <c r="AD23"/>
      <c r="AE23"/>
      <c r="AG23"/>
      <c r="AH23"/>
    </row>
    <row r="24" spans="1:34" ht="37.5" customHeight="1" thickBot="1">
      <c r="A24" s="13">
        <v>21</v>
      </c>
      <c r="B24" s="15" t="s">
        <v>39</v>
      </c>
      <c r="C24" s="21" t="s">
        <v>2</v>
      </c>
      <c r="D24" s="50"/>
      <c r="E24" s="34"/>
      <c r="F24" s="50"/>
      <c r="G24" s="50"/>
      <c r="H24" s="50"/>
      <c r="I24" s="34"/>
      <c r="J24" s="44">
        <f t="shared" si="0"/>
        <v>0</v>
      </c>
      <c r="K24" s="39">
        <v>328</v>
      </c>
      <c r="L24" s="37">
        <v>403.44</v>
      </c>
      <c r="M24" s="29">
        <f t="shared" si="1"/>
        <v>0</v>
      </c>
      <c r="O24"/>
      <c r="P24"/>
      <c r="R24"/>
      <c r="S24"/>
      <c r="U24"/>
      <c r="V24"/>
      <c r="X24"/>
      <c r="Y24"/>
      <c r="AA24"/>
      <c r="AB24"/>
      <c r="AD24"/>
      <c r="AE24"/>
      <c r="AG24"/>
      <c r="AH24"/>
    </row>
    <row r="25" spans="1:34" ht="37.5" customHeight="1" thickBot="1">
      <c r="A25" s="14">
        <v>22</v>
      </c>
      <c r="B25" s="15" t="s">
        <v>40</v>
      </c>
      <c r="C25" s="21" t="s">
        <v>2</v>
      </c>
      <c r="D25" s="50"/>
      <c r="E25" s="34"/>
      <c r="F25" s="50"/>
      <c r="G25" s="50"/>
      <c r="H25" s="50"/>
      <c r="I25" s="34"/>
      <c r="J25" s="44">
        <f t="shared" si="0"/>
        <v>0</v>
      </c>
      <c r="K25" s="39">
        <v>102</v>
      </c>
      <c r="L25" s="37">
        <v>125.46</v>
      </c>
      <c r="M25" s="29">
        <f t="shared" si="1"/>
        <v>0</v>
      </c>
      <c r="O25"/>
      <c r="P25"/>
      <c r="R25"/>
      <c r="S25"/>
      <c r="U25"/>
      <c r="V25"/>
      <c r="X25"/>
      <c r="Y25"/>
      <c r="AA25"/>
      <c r="AB25"/>
      <c r="AD25"/>
      <c r="AE25"/>
      <c r="AG25"/>
      <c r="AH25"/>
    </row>
    <row r="26" spans="1:34" ht="37.5" customHeight="1" thickBot="1">
      <c r="A26" s="13">
        <v>23</v>
      </c>
      <c r="B26" s="15" t="s">
        <v>43</v>
      </c>
      <c r="C26" s="21" t="s">
        <v>2</v>
      </c>
      <c r="D26" s="50"/>
      <c r="E26" s="34"/>
      <c r="F26" s="50">
        <v>1</v>
      </c>
      <c r="G26" s="50"/>
      <c r="H26" s="50"/>
      <c r="I26" s="34"/>
      <c r="J26" s="44">
        <f t="shared" si="0"/>
        <v>1</v>
      </c>
      <c r="K26" s="39">
        <v>557</v>
      </c>
      <c r="L26" s="37">
        <v>685.11</v>
      </c>
      <c r="M26" s="29">
        <f t="shared" si="1"/>
        <v>557</v>
      </c>
      <c r="O26"/>
      <c r="P26"/>
      <c r="R26"/>
      <c r="S26"/>
      <c r="U26"/>
      <c r="V26"/>
      <c r="X26"/>
      <c r="Y26"/>
      <c r="AA26"/>
      <c r="AB26"/>
      <c r="AD26"/>
      <c r="AE26"/>
      <c r="AG26"/>
      <c r="AH26"/>
    </row>
    <row r="27" spans="1:34" ht="37.5" customHeight="1" thickBot="1">
      <c r="A27" s="13">
        <v>24</v>
      </c>
      <c r="B27" s="15" t="s">
        <v>44</v>
      </c>
      <c r="C27" s="21" t="s">
        <v>2</v>
      </c>
      <c r="D27" s="50"/>
      <c r="E27" s="34"/>
      <c r="F27" s="50"/>
      <c r="G27" s="50"/>
      <c r="H27" s="50"/>
      <c r="I27" s="34"/>
      <c r="J27" s="44">
        <f t="shared" si="0"/>
        <v>0</v>
      </c>
      <c r="K27" s="39">
        <v>539</v>
      </c>
      <c r="L27" s="37">
        <v>662.97</v>
      </c>
      <c r="M27" s="29">
        <f t="shared" si="1"/>
        <v>0</v>
      </c>
      <c r="O27"/>
      <c r="P27"/>
      <c r="R27"/>
      <c r="S27"/>
      <c r="U27"/>
      <c r="V27"/>
      <c r="X27"/>
      <c r="Y27"/>
      <c r="AA27"/>
      <c r="AB27"/>
      <c r="AD27"/>
      <c r="AE27"/>
      <c r="AG27"/>
      <c r="AH27"/>
    </row>
    <row r="28" spans="1:34" ht="37.5" customHeight="1" thickBot="1">
      <c r="A28" s="14">
        <v>25</v>
      </c>
      <c r="B28" s="15" t="s">
        <v>4</v>
      </c>
      <c r="C28" s="21" t="s">
        <v>2</v>
      </c>
      <c r="D28" s="50">
        <v>10</v>
      </c>
      <c r="E28" s="34"/>
      <c r="F28" s="50"/>
      <c r="G28" s="50"/>
      <c r="H28" s="50"/>
      <c r="I28" s="34"/>
      <c r="J28" s="44">
        <f t="shared" si="0"/>
        <v>10</v>
      </c>
      <c r="K28" s="41">
        <v>49</v>
      </c>
      <c r="L28" s="37">
        <v>60.269999999999996</v>
      </c>
      <c r="M28" s="29">
        <f t="shared" si="1"/>
        <v>490</v>
      </c>
      <c r="O28"/>
      <c r="P28"/>
      <c r="R28"/>
      <c r="S28"/>
      <c r="U28"/>
      <c r="V28"/>
      <c r="X28"/>
      <c r="Y28"/>
      <c r="AA28"/>
      <c r="AB28"/>
      <c r="AD28"/>
      <c r="AE28"/>
      <c r="AG28"/>
      <c r="AH28"/>
    </row>
    <row r="29" spans="1:34" ht="37.5" customHeight="1" thickBot="1">
      <c r="A29" s="13">
        <v>26</v>
      </c>
      <c r="B29" s="15" t="s">
        <v>46</v>
      </c>
      <c r="C29" s="21" t="s">
        <v>2</v>
      </c>
      <c r="D29" s="50">
        <v>15</v>
      </c>
      <c r="E29" s="34"/>
      <c r="F29" s="50"/>
      <c r="G29" s="50">
        <v>6</v>
      </c>
      <c r="H29" s="50">
        <v>2</v>
      </c>
      <c r="I29" s="34"/>
      <c r="J29" s="44">
        <f t="shared" si="0"/>
        <v>23</v>
      </c>
      <c r="K29" s="41">
        <v>47</v>
      </c>
      <c r="L29" s="37">
        <v>57.81</v>
      </c>
      <c r="M29" s="29">
        <f t="shared" si="1"/>
        <v>1081</v>
      </c>
      <c r="O29"/>
      <c r="P29"/>
      <c r="R29"/>
      <c r="S29"/>
      <c r="U29"/>
      <c r="V29"/>
      <c r="X29"/>
      <c r="Y29"/>
      <c r="AA29"/>
      <c r="AB29"/>
      <c r="AD29"/>
      <c r="AE29"/>
      <c r="AG29"/>
      <c r="AH29"/>
    </row>
    <row r="30" spans="1:34" ht="37.5" customHeight="1" thickBot="1">
      <c r="A30" s="13">
        <v>27</v>
      </c>
      <c r="B30" s="15" t="s">
        <v>47</v>
      </c>
      <c r="C30" s="21" t="s">
        <v>2</v>
      </c>
      <c r="D30" s="50"/>
      <c r="E30" s="34">
        <v>20</v>
      </c>
      <c r="F30" s="50"/>
      <c r="G30" s="50"/>
      <c r="H30" s="50">
        <v>15</v>
      </c>
      <c r="I30" s="34"/>
      <c r="J30" s="44">
        <f t="shared" si="0"/>
        <v>35</v>
      </c>
      <c r="K30" s="39">
        <v>25</v>
      </c>
      <c r="L30" s="37">
        <v>30.75</v>
      </c>
      <c r="M30" s="29">
        <f t="shared" si="1"/>
        <v>875</v>
      </c>
      <c r="O30"/>
      <c r="P30"/>
      <c r="R30"/>
      <c r="S30"/>
      <c r="U30"/>
      <c r="V30"/>
      <c r="X30"/>
      <c r="Y30"/>
      <c r="AA30"/>
      <c r="AB30"/>
      <c r="AD30"/>
      <c r="AE30"/>
      <c r="AG30"/>
      <c r="AH30"/>
    </row>
    <row r="31" spans="1:34" ht="37.5" customHeight="1" thickBot="1">
      <c r="A31" s="14">
        <v>28</v>
      </c>
      <c r="B31" s="15" t="s">
        <v>5</v>
      </c>
      <c r="C31" s="21" t="s">
        <v>2</v>
      </c>
      <c r="D31" s="50"/>
      <c r="E31" s="34"/>
      <c r="F31" s="50"/>
      <c r="G31" s="50"/>
      <c r="H31" s="50"/>
      <c r="I31" s="34"/>
      <c r="J31" s="44">
        <f t="shared" si="0"/>
        <v>0</v>
      </c>
      <c r="K31" s="39">
        <v>38</v>
      </c>
      <c r="L31" s="37">
        <v>46.74</v>
      </c>
      <c r="M31" s="29">
        <f t="shared" si="1"/>
        <v>0</v>
      </c>
      <c r="O31"/>
      <c r="P31"/>
      <c r="R31"/>
      <c r="S31"/>
      <c r="U31"/>
      <c r="V31"/>
      <c r="X31"/>
      <c r="Y31"/>
      <c r="AA31"/>
      <c r="AB31"/>
      <c r="AD31"/>
      <c r="AE31"/>
      <c r="AG31"/>
      <c r="AH31"/>
    </row>
    <row r="32" spans="1:34" ht="37.5" customHeight="1" thickBot="1">
      <c r="A32" s="13">
        <v>29</v>
      </c>
      <c r="B32" s="15" t="s">
        <v>83</v>
      </c>
      <c r="C32" s="21" t="s">
        <v>2</v>
      </c>
      <c r="D32" s="50"/>
      <c r="E32" s="34"/>
      <c r="F32" s="50"/>
      <c r="G32" s="50"/>
      <c r="H32" s="50"/>
      <c r="I32" s="34"/>
      <c r="J32" s="44">
        <f t="shared" si="0"/>
        <v>0</v>
      </c>
      <c r="K32" s="39">
        <v>260</v>
      </c>
      <c r="L32" s="37">
        <v>319.8</v>
      </c>
      <c r="M32" s="29">
        <f t="shared" si="1"/>
        <v>0</v>
      </c>
      <c r="O32"/>
      <c r="P32"/>
      <c r="R32"/>
      <c r="S32"/>
      <c r="U32"/>
      <c r="V32"/>
      <c r="X32"/>
      <c r="Y32"/>
      <c r="AA32"/>
      <c r="AB32"/>
      <c r="AD32"/>
      <c r="AE32"/>
      <c r="AG32"/>
      <c r="AH32"/>
    </row>
    <row r="33" spans="1:34" ht="37.5" customHeight="1" thickBot="1">
      <c r="A33" s="13">
        <v>30</v>
      </c>
      <c r="B33" s="22" t="s">
        <v>48</v>
      </c>
      <c r="C33" s="23" t="s">
        <v>2</v>
      </c>
      <c r="D33" s="50"/>
      <c r="E33" s="35"/>
      <c r="F33" s="50"/>
      <c r="G33" s="50"/>
      <c r="H33" s="50"/>
      <c r="I33" s="35"/>
      <c r="J33" s="44">
        <f t="shared" si="0"/>
        <v>0</v>
      </c>
      <c r="K33" s="39">
        <v>846</v>
      </c>
      <c r="L33" s="37">
        <v>1040.58</v>
      </c>
      <c r="M33" s="29">
        <f t="shared" si="1"/>
        <v>0</v>
      </c>
      <c r="O33"/>
      <c r="P33"/>
      <c r="R33"/>
      <c r="S33"/>
      <c r="U33"/>
      <c r="V33"/>
      <c r="X33"/>
      <c r="Y33"/>
      <c r="AA33"/>
      <c r="AB33"/>
      <c r="AD33"/>
      <c r="AE33"/>
      <c r="AG33"/>
      <c r="AH33"/>
    </row>
    <row r="34" spans="1:34" ht="37.5" customHeight="1" thickBot="1">
      <c r="A34" s="13">
        <v>31</v>
      </c>
      <c r="B34" s="22" t="s">
        <v>92</v>
      </c>
      <c r="C34" s="23" t="s">
        <v>2</v>
      </c>
      <c r="D34" s="50"/>
      <c r="E34" s="35"/>
      <c r="F34" s="50"/>
      <c r="G34" s="50"/>
      <c r="H34" s="50"/>
      <c r="I34" s="35"/>
      <c r="J34" s="44">
        <f t="shared" si="0"/>
        <v>0</v>
      </c>
      <c r="K34" s="39">
        <v>1200</v>
      </c>
      <c r="L34" s="37">
        <v>1476</v>
      </c>
      <c r="M34" s="29">
        <f t="shared" si="1"/>
        <v>0</v>
      </c>
      <c r="O34"/>
      <c r="P34"/>
      <c r="R34"/>
      <c r="S34"/>
      <c r="U34"/>
      <c r="V34"/>
      <c r="X34"/>
      <c r="Y34"/>
      <c r="AA34"/>
      <c r="AB34"/>
      <c r="AD34"/>
      <c r="AE34"/>
      <c r="AG34"/>
      <c r="AH34"/>
    </row>
    <row r="35" spans="1:34" ht="37.5" customHeight="1" thickBot="1">
      <c r="A35" s="13">
        <v>32</v>
      </c>
      <c r="B35" s="22" t="s">
        <v>93</v>
      </c>
      <c r="C35" s="23" t="s">
        <v>2</v>
      </c>
      <c r="D35" s="50"/>
      <c r="E35" s="35"/>
      <c r="F35" s="50"/>
      <c r="G35" s="50"/>
      <c r="H35" s="50"/>
      <c r="I35" s="35"/>
      <c r="J35" s="44">
        <f t="shared" si="0"/>
        <v>0</v>
      </c>
      <c r="K35" s="39">
        <v>1114</v>
      </c>
      <c r="L35" s="37">
        <v>1370.22</v>
      </c>
      <c r="M35" s="29">
        <f t="shared" si="1"/>
        <v>0</v>
      </c>
      <c r="O35"/>
      <c r="P35"/>
      <c r="R35"/>
      <c r="S35"/>
      <c r="U35"/>
      <c r="V35"/>
      <c r="X35"/>
      <c r="Y35"/>
      <c r="AA35"/>
      <c r="AB35"/>
      <c r="AD35"/>
      <c r="AE35"/>
      <c r="AG35"/>
      <c r="AH35"/>
    </row>
    <row r="36" spans="1:34" ht="37.5" customHeight="1" thickBot="1">
      <c r="A36" s="13">
        <v>33</v>
      </c>
      <c r="B36" s="22" t="s">
        <v>94</v>
      </c>
      <c r="C36" s="23" t="s">
        <v>2</v>
      </c>
      <c r="D36" s="50"/>
      <c r="E36" s="35"/>
      <c r="F36" s="50"/>
      <c r="G36" s="50"/>
      <c r="H36" s="50"/>
      <c r="I36" s="35"/>
      <c r="J36" s="44">
        <f t="shared" si="0"/>
        <v>0</v>
      </c>
      <c r="K36" s="39">
        <v>1200</v>
      </c>
      <c r="L36" s="37">
        <v>1476</v>
      </c>
      <c r="M36" s="29">
        <f t="shared" si="1"/>
        <v>0</v>
      </c>
      <c r="O36"/>
      <c r="P36"/>
      <c r="R36"/>
      <c r="S36"/>
      <c r="U36"/>
      <c r="V36"/>
      <c r="X36"/>
      <c r="Y36"/>
      <c r="AA36"/>
      <c r="AB36"/>
      <c r="AD36"/>
      <c r="AE36"/>
      <c r="AG36"/>
      <c r="AH36"/>
    </row>
    <row r="37" spans="1:34" ht="37.5" customHeight="1" thickBot="1">
      <c r="A37" s="13">
        <v>34</v>
      </c>
      <c r="B37" s="22" t="s">
        <v>95</v>
      </c>
      <c r="C37" s="23" t="s">
        <v>2</v>
      </c>
      <c r="D37" s="50"/>
      <c r="E37" s="35"/>
      <c r="F37" s="50"/>
      <c r="G37" s="50"/>
      <c r="H37" s="50"/>
      <c r="I37" s="35"/>
      <c r="J37" s="44">
        <f t="shared" si="0"/>
        <v>0</v>
      </c>
      <c r="K37" s="39">
        <v>159</v>
      </c>
      <c r="L37" s="37">
        <v>195.57</v>
      </c>
      <c r="M37" s="29">
        <f t="shared" si="1"/>
        <v>0</v>
      </c>
      <c r="O37"/>
      <c r="P37"/>
      <c r="R37"/>
      <c r="S37"/>
      <c r="U37"/>
      <c r="V37"/>
      <c r="X37"/>
      <c r="Y37"/>
      <c r="AA37"/>
      <c r="AB37"/>
      <c r="AD37"/>
      <c r="AE37"/>
      <c r="AG37"/>
      <c r="AH37"/>
    </row>
    <row r="38" spans="1:34" ht="37.5" customHeight="1" thickBot="1">
      <c r="A38" s="13">
        <v>35</v>
      </c>
      <c r="B38" s="15" t="s">
        <v>49</v>
      </c>
      <c r="C38" s="21" t="s">
        <v>2</v>
      </c>
      <c r="D38" s="50"/>
      <c r="E38" s="34"/>
      <c r="F38" s="50"/>
      <c r="G38" s="50">
        <v>4</v>
      </c>
      <c r="H38" s="50"/>
      <c r="I38" s="34"/>
      <c r="J38" s="44">
        <f t="shared" si="0"/>
        <v>4</v>
      </c>
      <c r="K38" s="39">
        <v>244</v>
      </c>
      <c r="L38" s="37">
        <v>300.12</v>
      </c>
      <c r="M38" s="29">
        <f t="shared" si="1"/>
        <v>976</v>
      </c>
      <c r="O38"/>
      <c r="P38"/>
      <c r="R38"/>
      <c r="S38"/>
      <c r="U38"/>
      <c r="V38"/>
      <c r="X38"/>
      <c r="Y38"/>
      <c r="AA38"/>
      <c r="AB38"/>
      <c r="AD38"/>
      <c r="AE38"/>
      <c r="AG38"/>
      <c r="AH38"/>
    </row>
    <row r="39" spans="1:34" ht="37.5" customHeight="1" thickBot="1">
      <c r="A39" s="13">
        <v>36</v>
      </c>
      <c r="B39" s="15" t="s">
        <v>45</v>
      </c>
      <c r="C39" s="21" t="s">
        <v>2</v>
      </c>
      <c r="D39" s="50"/>
      <c r="E39" s="34"/>
      <c r="F39" s="50"/>
      <c r="G39" s="50">
        <v>6</v>
      </c>
      <c r="H39" s="50"/>
      <c r="I39" s="34"/>
      <c r="J39" s="44">
        <f t="shared" si="0"/>
        <v>6</v>
      </c>
      <c r="K39" s="39">
        <v>600</v>
      </c>
      <c r="L39" s="37">
        <v>738</v>
      </c>
      <c r="M39" s="29">
        <f t="shared" si="1"/>
        <v>3600</v>
      </c>
      <c r="O39"/>
      <c r="P39"/>
      <c r="R39"/>
      <c r="S39"/>
      <c r="U39"/>
      <c r="V39"/>
      <c r="X39"/>
      <c r="Y39"/>
      <c r="AA39"/>
      <c r="AB39"/>
      <c r="AD39"/>
      <c r="AE39"/>
      <c r="AG39"/>
      <c r="AH39"/>
    </row>
    <row r="40" spans="1:34" ht="37.5" customHeight="1" thickBot="1">
      <c r="A40" s="13">
        <v>37</v>
      </c>
      <c r="B40" s="15" t="s">
        <v>6</v>
      </c>
      <c r="C40" s="21" t="s">
        <v>2</v>
      </c>
      <c r="D40" s="50"/>
      <c r="E40" s="34">
        <v>1</v>
      </c>
      <c r="F40" s="50">
        <v>1</v>
      </c>
      <c r="G40" s="50"/>
      <c r="H40" s="50"/>
      <c r="I40" s="34"/>
      <c r="J40" s="44">
        <f t="shared" si="0"/>
        <v>2</v>
      </c>
      <c r="K40" s="39">
        <v>486</v>
      </c>
      <c r="L40" s="37">
        <v>597.78</v>
      </c>
      <c r="M40" s="29">
        <f t="shared" si="1"/>
        <v>972</v>
      </c>
      <c r="O40"/>
      <c r="P40"/>
      <c r="R40"/>
      <c r="S40"/>
      <c r="U40"/>
      <c r="V40"/>
      <c r="X40"/>
      <c r="Y40"/>
      <c r="AA40"/>
      <c r="AB40"/>
      <c r="AD40"/>
      <c r="AE40"/>
      <c r="AG40"/>
      <c r="AH40"/>
    </row>
    <row r="41" spans="1:34" ht="37.5" customHeight="1" thickBot="1">
      <c r="A41" s="13">
        <v>38</v>
      </c>
      <c r="B41" s="15" t="s">
        <v>50</v>
      </c>
      <c r="C41" s="21" t="s">
        <v>2</v>
      </c>
      <c r="D41" s="50"/>
      <c r="E41" s="34"/>
      <c r="F41" s="50">
        <v>1</v>
      </c>
      <c r="G41" s="50"/>
      <c r="H41" s="50"/>
      <c r="I41" s="34"/>
      <c r="J41" s="44">
        <f t="shared" si="0"/>
        <v>1</v>
      </c>
      <c r="K41" s="41">
        <v>387</v>
      </c>
      <c r="L41" s="37">
        <v>476.01</v>
      </c>
      <c r="M41" s="29">
        <f t="shared" si="1"/>
        <v>387</v>
      </c>
      <c r="O41"/>
      <c r="P41"/>
      <c r="R41"/>
      <c r="S41"/>
      <c r="U41"/>
      <c r="V41"/>
      <c r="X41"/>
      <c r="Y41"/>
      <c r="AA41"/>
      <c r="AB41"/>
      <c r="AD41"/>
      <c r="AE41"/>
      <c r="AG41"/>
      <c r="AH41"/>
    </row>
    <row r="42" spans="1:34" ht="37.5" customHeight="1" thickBot="1">
      <c r="A42" s="13">
        <v>39</v>
      </c>
      <c r="B42" s="15" t="s">
        <v>51</v>
      </c>
      <c r="C42" s="21" t="s">
        <v>2</v>
      </c>
      <c r="D42" s="50"/>
      <c r="E42" s="34"/>
      <c r="F42" s="50"/>
      <c r="G42" s="50"/>
      <c r="H42" s="50"/>
      <c r="I42" s="34"/>
      <c r="J42" s="44">
        <f t="shared" si="0"/>
        <v>0</v>
      </c>
      <c r="K42" s="41">
        <v>563</v>
      </c>
      <c r="L42" s="37">
        <v>692.49</v>
      </c>
      <c r="M42" s="29">
        <f t="shared" si="1"/>
        <v>0</v>
      </c>
      <c r="O42"/>
      <c r="P42"/>
      <c r="R42"/>
      <c r="S42"/>
      <c r="U42"/>
      <c r="V42"/>
      <c r="X42"/>
      <c r="Y42"/>
      <c r="AA42"/>
      <c r="AB42"/>
      <c r="AD42"/>
      <c r="AE42"/>
      <c r="AG42"/>
      <c r="AH42"/>
    </row>
    <row r="43" spans="1:34" ht="37.5" customHeight="1" thickBot="1">
      <c r="A43" s="13">
        <v>40</v>
      </c>
      <c r="B43" s="15" t="s">
        <v>7</v>
      </c>
      <c r="C43" s="21" t="s">
        <v>2</v>
      </c>
      <c r="D43" s="50">
        <v>5</v>
      </c>
      <c r="E43" s="34"/>
      <c r="F43" s="50">
        <v>5</v>
      </c>
      <c r="G43" s="50">
        <v>10</v>
      </c>
      <c r="H43" s="50">
        <v>5</v>
      </c>
      <c r="I43" s="34"/>
      <c r="J43" s="44">
        <f t="shared" si="0"/>
        <v>25</v>
      </c>
      <c r="K43" s="39">
        <v>466</v>
      </c>
      <c r="L43" s="37">
        <v>573.18</v>
      </c>
      <c r="M43" s="29">
        <f t="shared" si="1"/>
        <v>11650</v>
      </c>
      <c r="O43"/>
      <c r="P43"/>
      <c r="R43"/>
      <c r="S43"/>
      <c r="U43"/>
      <c r="V43"/>
      <c r="X43"/>
      <c r="Y43"/>
      <c r="AA43"/>
      <c r="AB43"/>
      <c r="AD43"/>
      <c r="AE43"/>
      <c r="AG43"/>
      <c r="AH43"/>
    </row>
    <row r="44" spans="1:34" ht="37.5" customHeight="1" thickBot="1">
      <c r="A44" s="13">
        <v>41</v>
      </c>
      <c r="B44" s="15" t="s">
        <v>52</v>
      </c>
      <c r="C44" s="21" t="s">
        <v>2</v>
      </c>
      <c r="D44" s="50">
        <v>1</v>
      </c>
      <c r="E44" s="34"/>
      <c r="F44" s="50">
        <v>1</v>
      </c>
      <c r="G44" s="50"/>
      <c r="H44" s="50"/>
      <c r="I44" s="34"/>
      <c r="J44" s="44">
        <f t="shared" si="0"/>
        <v>2</v>
      </c>
      <c r="K44" s="39">
        <v>461</v>
      </c>
      <c r="L44" s="37">
        <v>567.03</v>
      </c>
      <c r="M44" s="29">
        <f t="shared" si="1"/>
        <v>922</v>
      </c>
      <c r="O44"/>
      <c r="P44"/>
      <c r="R44"/>
      <c r="S44"/>
      <c r="U44"/>
      <c r="V44"/>
      <c r="X44"/>
      <c r="Y44"/>
      <c r="AA44"/>
      <c r="AB44"/>
      <c r="AD44"/>
      <c r="AE44"/>
      <c r="AG44"/>
      <c r="AH44"/>
    </row>
    <row r="45" spans="1:34" ht="37.5" customHeight="1" thickBot="1">
      <c r="A45" s="13">
        <v>42</v>
      </c>
      <c r="B45" s="15" t="s">
        <v>8</v>
      </c>
      <c r="C45" s="21" t="s">
        <v>2</v>
      </c>
      <c r="D45" s="50"/>
      <c r="E45" s="34"/>
      <c r="F45" s="50"/>
      <c r="G45" s="50"/>
      <c r="H45" s="50"/>
      <c r="I45" s="34"/>
      <c r="J45" s="44">
        <f t="shared" si="0"/>
        <v>0</v>
      </c>
      <c r="K45" s="39">
        <v>885</v>
      </c>
      <c r="L45" s="37">
        <v>1088.55</v>
      </c>
      <c r="M45" s="29">
        <f t="shared" si="1"/>
        <v>0</v>
      </c>
      <c r="O45"/>
      <c r="P45"/>
      <c r="R45"/>
      <c r="S45"/>
      <c r="U45"/>
      <c r="V45"/>
      <c r="X45"/>
      <c r="Y45"/>
      <c r="AA45"/>
      <c r="AB45"/>
      <c r="AD45"/>
      <c r="AE45"/>
      <c r="AG45"/>
      <c r="AH45"/>
    </row>
    <row r="46" spans="1:34" ht="37.5" customHeight="1" thickBot="1">
      <c r="A46" s="13">
        <v>43</v>
      </c>
      <c r="B46" s="15" t="s">
        <v>10</v>
      </c>
      <c r="C46" s="21" t="s">
        <v>2</v>
      </c>
      <c r="D46" s="50">
        <v>2</v>
      </c>
      <c r="E46" s="34">
        <v>15</v>
      </c>
      <c r="F46" s="50">
        <v>5</v>
      </c>
      <c r="G46" s="50">
        <v>10</v>
      </c>
      <c r="H46" s="50">
        <v>5</v>
      </c>
      <c r="I46" s="34"/>
      <c r="J46" s="44">
        <f t="shared" si="0"/>
        <v>37</v>
      </c>
      <c r="K46" s="39">
        <v>399</v>
      </c>
      <c r="L46" s="37">
        <v>490.77</v>
      </c>
      <c r="M46" s="29">
        <f t="shared" si="1"/>
        <v>14763</v>
      </c>
      <c r="O46"/>
      <c r="P46"/>
      <c r="R46"/>
      <c r="S46"/>
      <c r="U46"/>
      <c r="V46"/>
      <c r="X46"/>
      <c r="Y46"/>
      <c r="AA46"/>
      <c r="AB46"/>
      <c r="AD46"/>
      <c r="AE46"/>
      <c r="AG46"/>
      <c r="AH46"/>
    </row>
    <row r="47" spans="1:34" ht="37.5" customHeight="1" thickBot="1">
      <c r="A47" s="13">
        <v>44</v>
      </c>
      <c r="B47" s="15" t="s">
        <v>9</v>
      </c>
      <c r="C47" s="21" t="s">
        <v>2</v>
      </c>
      <c r="D47" s="50">
        <v>1</v>
      </c>
      <c r="E47" s="34"/>
      <c r="F47" s="50"/>
      <c r="G47" s="50"/>
      <c r="H47" s="50"/>
      <c r="I47" s="34"/>
      <c r="J47" s="44">
        <f t="shared" si="0"/>
        <v>1</v>
      </c>
      <c r="K47" s="39">
        <v>1083</v>
      </c>
      <c r="L47" s="37">
        <v>1332.09</v>
      </c>
      <c r="M47" s="29">
        <f t="shared" si="1"/>
        <v>1083</v>
      </c>
      <c r="O47"/>
      <c r="P47"/>
      <c r="R47"/>
      <c r="S47"/>
      <c r="U47"/>
      <c r="V47"/>
      <c r="X47"/>
      <c r="Y47"/>
      <c r="AA47"/>
      <c r="AB47"/>
      <c r="AD47"/>
      <c r="AE47"/>
      <c r="AG47"/>
      <c r="AH47"/>
    </row>
    <row r="48" spans="1:34" ht="37.5" customHeight="1" thickBot="1">
      <c r="A48" s="13">
        <v>45</v>
      </c>
      <c r="B48" s="15" t="s">
        <v>11</v>
      </c>
      <c r="C48" s="21" t="s">
        <v>2</v>
      </c>
      <c r="D48" s="50"/>
      <c r="E48" s="34"/>
      <c r="F48" s="50">
        <v>1</v>
      </c>
      <c r="G48" s="50"/>
      <c r="H48" s="50"/>
      <c r="I48" s="34"/>
      <c r="J48" s="44">
        <f t="shared" si="0"/>
        <v>1</v>
      </c>
      <c r="K48" s="39">
        <v>412</v>
      </c>
      <c r="L48" s="37">
        <v>506.76</v>
      </c>
      <c r="M48" s="29">
        <f t="shared" si="1"/>
        <v>412</v>
      </c>
      <c r="O48"/>
      <c r="P48"/>
      <c r="R48"/>
      <c r="S48"/>
      <c r="U48"/>
      <c r="V48"/>
      <c r="X48"/>
      <c r="Y48"/>
      <c r="AA48"/>
      <c r="AB48"/>
      <c r="AD48"/>
      <c r="AE48"/>
      <c r="AG48"/>
      <c r="AH48"/>
    </row>
    <row r="49" spans="1:34" ht="37.5" customHeight="1" thickBot="1">
      <c r="A49" s="13">
        <v>46</v>
      </c>
      <c r="B49" s="24" t="s">
        <v>13</v>
      </c>
      <c r="C49" s="21" t="s">
        <v>2</v>
      </c>
      <c r="D49" s="50"/>
      <c r="E49" s="34"/>
      <c r="F49" s="50">
        <v>2</v>
      </c>
      <c r="G49" s="50">
        <v>2</v>
      </c>
      <c r="H49" s="50"/>
      <c r="I49" s="34"/>
      <c r="J49" s="44">
        <f t="shared" si="0"/>
        <v>4</v>
      </c>
      <c r="K49" s="39">
        <v>596</v>
      </c>
      <c r="L49" s="37">
        <v>733.08</v>
      </c>
      <c r="M49" s="29">
        <f t="shared" si="1"/>
        <v>2384</v>
      </c>
      <c r="O49"/>
      <c r="P49"/>
      <c r="R49"/>
      <c r="S49"/>
      <c r="U49"/>
      <c r="V49"/>
      <c r="X49"/>
      <c r="Y49"/>
      <c r="AA49"/>
      <c r="AB49"/>
      <c r="AD49"/>
      <c r="AE49"/>
      <c r="AG49"/>
      <c r="AH49"/>
    </row>
    <row r="50" spans="1:34" ht="37.5" customHeight="1" thickBot="1">
      <c r="A50" s="13">
        <v>47</v>
      </c>
      <c r="B50" s="24" t="s">
        <v>87</v>
      </c>
      <c r="C50" s="21" t="s">
        <v>2</v>
      </c>
      <c r="D50" s="50"/>
      <c r="E50" s="34"/>
      <c r="F50" s="50">
        <v>2</v>
      </c>
      <c r="G50" s="50"/>
      <c r="H50" s="50"/>
      <c r="I50" s="34"/>
      <c r="J50" s="44">
        <f t="shared" si="0"/>
        <v>2</v>
      </c>
      <c r="K50" s="39">
        <v>294</v>
      </c>
      <c r="L50" s="37">
        <v>361.62</v>
      </c>
      <c r="M50" s="29">
        <f t="shared" si="1"/>
        <v>588</v>
      </c>
      <c r="O50"/>
      <c r="P50"/>
      <c r="R50"/>
      <c r="S50"/>
      <c r="U50"/>
      <c r="V50"/>
      <c r="X50"/>
      <c r="Y50"/>
      <c r="AA50"/>
      <c r="AB50"/>
      <c r="AD50"/>
      <c r="AE50"/>
      <c r="AG50"/>
      <c r="AH50"/>
    </row>
    <row r="51" spans="1:34" ht="37.5" customHeight="1" thickBot="1">
      <c r="A51" s="13">
        <v>48</v>
      </c>
      <c r="B51" s="15" t="s">
        <v>12</v>
      </c>
      <c r="C51" s="21" t="s">
        <v>2</v>
      </c>
      <c r="D51" s="50"/>
      <c r="E51" s="34"/>
      <c r="F51" s="50"/>
      <c r="G51" s="50"/>
      <c r="H51" s="50"/>
      <c r="I51" s="34"/>
      <c r="J51" s="44">
        <f t="shared" si="0"/>
        <v>0</v>
      </c>
      <c r="K51" s="39">
        <v>1560</v>
      </c>
      <c r="L51" s="37">
        <v>1918.8</v>
      </c>
      <c r="M51" s="29">
        <f t="shared" si="1"/>
        <v>0</v>
      </c>
      <c r="O51"/>
      <c r="P51"/>
      <c r="R51"/>
      <c r="S51"/>
      <c r="U51"/>
      <c r="V51"/>
      <c r="X51"/>
      <c r="Y51"/>
      <c r="AA51"/>
      <c r="AB51"/>
      <c r="AD51"/>
      <c r="AE51"/>
      <c r="AG51"/>
      <c r="AH51"/>
    </row>
    <row r="52" spans="1:34" ht="37.5" customHeight="1" thickBot="1">
      <c r="A52" s="13">
        <v>49</v>
      </c>
      <c r="B52" s="15" t="s">
        <v>14</v>
      </c>
      <c r="C52" s="21" t="s">
        <v>2</v>
      </c>
      <c r="D52" s="50"/>
      <c r="E52" s="34"/>
      <c r="F52" s="50"/>
      <c r="G52" s="50"/>
      <c r="H52" s="50"/>
      <c r="I52" s="34"/>
      <c r="J52" s="44">
        <f t="shared" si="0"/>
        <v>0</v>
      </c>
      <c r="K52" s="39">
        <v>462</v>
      </c>
      <c r="L52" s="37">
        <v>568.26</v>
      </c>
      <c r="M52" s="29">
        <f t="shared" si="1"/>
        <v>0</v>
      </c>
      <c r="O52"/>
      <c r="P52"/>
      <c r="R52"/>
      <c r="S52"/>
      <c r="U52"/>
      <c r="V52"/>
      <c r="X52"/>
      <c r="Y52"/>
      <c r="AA52"/>
      <c r="AB52"/>
      <c r="AD52"/>
      <c r="AE52"/>
      <c r="AG52"/>
      <c r="AH52"/>
    </row>
    <row r="53" spans="1:34" ht="37.5" customHeight="1" thickBot="1">
      <c r="A53" s="13">
        <v>50</v>
      </c>
      <c r="B53" s="15" t="s">
        <v>64</v>
      </c>
      <c r="C53" s="21" t="s">
        <v>2</v>
      </c>
      <c r="D53" s="50"/>
      <c r="E53" s="34"/>
      <c r="F53" s="50"/>
      <c r="G53" s="50"/>
      <c r="H53" s="50"/>
      <c r="I53" s="34"/>
      <c r="J53" s="44">
        <f t="shared" si="0"/>
        <v>0</v>
      </c>
      <c r="K53" s="39">
        <v>42</v>
      </c>
      <c r="L53" s="37">
        <v>51.66</v>
      </c>
      <c r="M53" s="29">
        <f t="shared" si="1"/>
        <v>0</v>
      </c>
      <c r="O53"/>
      <c r="P53"/>
      <c r="R53"/>
      <c r="S53"/>
      <c r="U53"/>
      <c r="V53"/>
      <c r="X53"/>
      <c r="Y53"/>
      <c r="AA53"/>
      <c r="AB53"/>
      <c r="AD53"/>
      <c r="AE53"/>
      <c r="AG53"/>
      <c r="AH53"/>
    </row>
    <row r="54" spans="1:34" ht="37.5" customHeight="1" thickBot="1">
      <c r="A54" s="13">
        <v>51</v>
      </c>
      <c r="B54" s="15" t="s">
        <v>15</v>
      </c>
      <c r="C54" s="21" t="s">
        <v>2</v>
      </c>
      <c r="D54" s="50"/>
      <c r="E54" s="34"/>
      <c r="F54" s="50"/>
      <c r="G54" s="50"/>
      <c r="H54" s="50"/>
      <c r="I54" s="34"/>
      <c r="J54" s="44">
        <f t="shared" si="0"/>
        <v>0</v>
      </c>
      <c r="K54" s="39">
        <v>527</v>
      </c>
      <c r="L54" s="37">
        <v>648.21</v>
      </c>
      <c r="M54" s="29">
        <f t="shared" si="1"/>
        <v>0</v>
      </c>
      <c r="O54"/>
      <c r="P54"/>
      <c r="R54"/>
      <c r="S54"/>
      <c r="U54"/>
      <c r="V54"/>
      <c r="X54"/>
      <c r="Y54"/>
      <c r="AA54"/>
      <c r="AB54"/>
      <c r="AD54"/>
      <c r="AE54"/>
      <c r="AG54"/>
      <c r="AH54"/>
    </row>
    <row r="55" spans="1:34" ht="37.5" customHeight="1" thickBot="1">
      <c r="A55" s="13">
        <v>52</v>
      </c>
      <c r="B55" s="15" t="s">
        <v>84</v>
      </c>
      <c r="C55" s="21" t="s">
        <v>2</v>
      </c>
      <c r="D55" s="50">
        <v>2</v>
      </c>
      <c r="E55" s="34">
        <v>1</v>
      </c>
      <c r="F55" s="50"/>
      <c r="G55" s="50">
        <v>2</v>
      </c>
      <c r="H55" s="50">
        <v>2</v>
      </c>
      <c r="I55" s="34"/>
      <c r="J55" s="44">
        <f t="shared" si="0"/>
        <v>7</v>
      </c>
      <c r="K55" s="39">
        <v>349</v>
      </c>
      <c r="L55" s="37">
        <v>429.27</v>
      </c>
      <c r="M55" s="29">
        <f t="shared" si="1"/>
        <v>2443</v>
      </c>
      <c r="O55"/>
      <c r="P55"/>
      <c r="R55"/>
      <c r="S55"/>
      <c r="U55"/>
      <c r="V55"/>
      <c r="X55"/>
      <c r="Y55"/>
      <c r="AA55"/>
      <c r="AB55"/>
      <c r="AD55"/>
      <c r="AE55"/>
      <c r="AG55"/>
      <c r="AH55"/>
    </row>
    <row r="56" spans="1:34" ht="37.5" customHeight="1" thickBot="1">
      <c r="A56" s="13">
        <v>53</v>
      </c>
      <c r="B56" s="15" t="s">
        <v>69</v>
      </c>
      <c r="C56" s="21" t="s">
        <v>2</v>
      </c>
      <c r="D56" s="50"/>
      <c r="E56" s="34"/>
      <c r="F56" s="50"/>
      <c r="G56" s="50"/>
      <c r="H56" s="50"/>
      <c r="I56" s="34"/>
      <c r="J56" s="44">
        <f t="shared" si="0"/>
        <v>0</v>
      </c>
      <c r="K56" s="39">
        <v>583</v>
      </c>
      <c r="L56" s="37">
        <v>717.09</v>
      </c>
      <c r="M56" s="29">
        <f t="shared" si="1"/>
        <v>0</v>
      </c>
      <c r="O56"/>
      <c r="P56"/>
      <c r="R56"/>
      <c r="S56"/>
      <c r="U56"/>
      <c r="V56"/>
      <c r="X56"/>
      <c r="Y56"/>
      <c r="AA56"/>
      <c r="AB56"/>
      <c r="AD56"/>
      <c r="AE56"/>
      <c r="AG56"/>
      <c r="AH56"/>
    </row>
    <row r="57" spans="1:34" ht="37.5" customHeight="1" thickBot="1">
      <c r="A57" s="13">
        <v>54</v>
      </c>
      <c r="B57" s="15" t="s">
        <v>19</v>
      </c>
      <c r="C57" s="21" t="s">
        <v>2</v>
      </c>
      <c r="D57" s="50"/>
      <c r="E57" s="34">
        <v>1</v>
      </c>
      <c r="F57" s="50"/>
      <c r="G57" s="50"/>
      <c r="H57" s="50"/>
      <c r="I57" s="34"/>
      <c r="J57" s="44">
        <f t="shared" si="0"/>
        <v>1</v>
      </c>
      <c r="K57" s="39">
        <v>240</v>
      </c>
      <c r="L57" s="37">
        <v>295.2</v>
      </c>
      <c r="M57" s="29">
        <f t="shared" si="1"/>
        <v>240</v>
      </c>
      <c r="O57"/>
      <c r="P57"/>
      <c r="R57"/>
      <c r="S57"/>
      <c r="U57"/>
      <c r="V57"/>
      <c r="X57"/>
      <c r="Y57"/>
      <c r="AA57"/>
      <c r="AB57"/>
      <c r="AD57"/>
      <c r="AE57"/>
      <c r="AG57"/>
      <c r="AH57"/>
    </row>
    <row r="58" spans="1:34" ht="37.5" customHeight="1" thickBot="1">
      <c r="A58" s="13">
        <v>55</v>
      </c>
      <c r="B58" s="15" t="s">
        <v>16</v>
      </c>
      <c r="C58" s="21" t="s">
        <v>2</v>
      </c>
      <c r="D58" s="50"/>
      <c r="E58" s="34"/>
      <c r="F58" s="50"/>
      <c r="G58" s="50"/>
      <c r="H58" s="50"/>
      <c r="I58" s="34"/>
      <c r="J58" s="44">
        <f t="shared" si="0"/>
        <v>0</v>
      </c>
      <c r="K58" s="39">
        <v>120</v>
      </c>
      <c r="L58" s="37">
        <v>147.6</v>
      </c>
      <c r="M58" s="29">
        <f t="shared" si="1"/>
        <v>0</v>
      </c>
      <c r="O58"/>
      <c r="P58"/>
      <c r="R58"/>
      <c r="S58"/>
      <c r="U58"/>
      <c r="V58"/>
      <c r="X58"/>
      <c r="Y58"/>
      <c r="AA58"/>
      <c r="AB58"/>
      <c r="AD58"/>
      <c r="AE58"/>
      <c r="AG58"/>
      <c r="AH58"/>
    </row>
    <row r="59" spans="1:34" ht="37.5" customHeight="1" thickBot="1">
      <c r="A59" s="13">
        <v>56</v>
      </c>
      <c r="B59" s="15" t="s">
        <v>17</v>
      </c>
      <c r="C59" s="21" t="s">
        <v>2</v>
      </c>
      <c r="D59" s="50"/>
      <c r="E59" s="34"/>
      <c r="F59" s="50"/>
      <c r="G59" s="50"/>
      <c r="H59" s="50"/>
      <c r="I59" s="34"/>
      <c r="J59" s="44">
        <f t="shared" si="0"/>
        <v>0</v>
      </c>
      <c r="K59" s="39">
        <v>132</v>
      </c>
      <c r="L59" s="37">
        <v>162.35999999999999</v>
      </c>
      <c r="M59" s="29">
        <f t="shared" si="1"/>
        <v>0</v>
      </c>
      <c r="O59"/>
      <c r="P59"/>
      <c r="R59"/>
      <c r="S59"/>
      <c r="U59"/>
      <c r="V59"/>
      <c r="X59"/>
      <c r="Y59"/>
      <c r="AA59"/>
      <c r="AB59"/>
      <c r="AD59"/>
      <c r="AE59"/>
      <c r="AG59"/>
      <c r="AH59"/>
    </row>
    <row r="60" spans="1:34" ht="37.5" customHeight="1" thickBot="1">
      <c r="A60" s="13">
        <v>57</v>
      </c>
      <c r="B60" s="15" t="s">
        <v>18</v>
      </c>
      <c r="C60" s="21" t="s">
        <v>2</v>
      </c>
      <c r="D60" s="50"/>
      <c r="E60" s="34"/>
      <c r="F60" s="50"/>
      <c r="G60" s="50"/>
      <c r="H60" s="50"/>
      <c r="I60" s="34"/>
      <c r="J60" s="44">
        <f t="shared" si="0"/>
        <v>0</v>
      </c>
      <c r="K60" s="39">
        <v>454</v>
      </c>
      <c r="L60" s="37">
        <v>558.42</v>
      </c>
      <c r="M60" s="29">
        <f t="shared" si="1"/>
        <v>0</v>
      </c>
      <c r="O60"/>
      <c r="P60"/>
      <c r="R60"/>
      <c r="S60"/>
      <c r="U60"/>
      <c r="V60"/>
      <c r="X60"/>
      <c r="Y60"/>
      <c r="AA60"/>
      <c r="AB60"/>
      <c r="AD60"/>
      <c r="AE60"/>
      <c r="AG60"/>
      <c r="AH60"/>
    </row>
    <row r="61" spans="1:34" ht="37.5" customHeight="1" thickBot="1">
      <c r="A61" s="13">
        <v>58</v>
      </c>
      <c r="B61" s="15" t="s">
        <v>79</v>
      </c>
      <c r="C61" s="21" t="s">
        <v>2</v>
      </c>
      <c r="D61" s="50"/>
      <c r="E61" s="34"/>
      <c r="F61" s="50"/>
      <c r="G61" s="50">
        <v>2</v>
      </c>
      <c r="H61" s="50"/>
      <c r="I61" s="34"/>
      <c r="J61" s="44">
        <f t="shared" si="0"/>
        <v>2</v>
      </c>
      <c r="K61" s="39">
        <v>178</v>
      </c>
      <c r="L61" s="37">
        <v>218.94</v>
      </c>
      <c r="M61" s="29">
        <f t="shared" si="1"/>
        <v>356</v>
      </c>
      <c r="O61"/>
      <c r="P61"/>
      <c r="R61"/>
      <c r="S61"/>
      <c r="U61"/>
      <c r="V61"/>
      <c r="X61"/>
      <c r="Y61"/>
      <c r="AA61"/>
      <c r="AB61"/>
      <c r="AD61"/>
      <c r="AE61"/>
      <c r="AG61"/>
      <c r="AH61"/>
    </row>
    <row r="62" spans="1:34" ht="37.5" customHeight="1" thickBot="1">
      <c r="A62" s="13">
        <v>59</v>
      </c>
      <c r="B62" s="15" t="s">
        <v>80</v>
      </c>
      <c r="C62" s="21" t="s">
        <v>2</v>
      </c>
      <c r="D62" s="50"/>
      <c r="E62" s="34"/>
      <c r="F62" s="50"/>
      <c r="G62" s="50">
        <v>1</v>
      </c>
      <c r="H62" s="50"/>
      <c r="I62" s="34"/>
      <c r="J62" s="44">
        <f t="shared" si="0"/>
        <v>1</v>
      </c>
      <c r="K62" s="39">
        <v>1011</v>
      </c>
      <c r="L62" s="37">
        <v>1243.53</v>
      </c>
      <c r="M62" s="29">
        <f t="shared" si="1"/>
        <v>1011</v>
      </c>
      <c r="O62"/>
      <c r="P62"/>
      <c r="R62"/>
      <c r="S62"/>
      <c r="U62"/>
      <c r="V62"/>
      <c r="X62"/>
      <c r="Y62"/>
      <c r="AA62"/>
      <c r="AB62"/>
      <c r="AD62"/>
      <c r="AE62"/>
      <c r="AG62"/>
      <c r="AH62"/>
    </row>
    <row r="63" spans="1:34" ht="37.5" customHeight="1" thickBot="1">
      <c r="A63" s="13">
        <v>60</v>
      </c>
      <c r="B63" s="24" t="s">
        <v>77</v>
      </c>
      <c r="C63" s="21" t="s">
        <v>2</v>
      </c>
      <c r="D63" s="50"/>
      <c r="E63" s="34"/>
      <c r="F63" s="50"/>
      <c r="G63" s="50"/>
      <c r="H63" s="50"/>
      <c r="I63" s="34"/>
      <c r="J63" s="44">
        <f t="shared" si="0"/>
        <v>0</v>
      </c>
      <c r="K63" s="39">
        <v>1800</v>
      </c>
      <c r="L63" s="37">
        <v>2214</v>
      </c>
      <c r="M63" s="29">
        <f t="shared" si="1"/>
        <v>0</v>
      </c>
      <c r="O63"/>
      <c r="P63"/>
      <c r="R63"/>
      <c r="S63"/>
      <c r="U63"/>
      <c r="V63"/>
      <c r="X63"/>
      <c r="Y63"/>
      <c r="AA63"/>
      <c r="AB63"/>
      <c r="AD63"/>
      <c r="AE63"/>
      <c r="AG63"/>
      <c r="AH63"/>
    </row>
    <row r="64" spans="1:34" ht="37.5" customHeight="1" thickBot="1">
      <c r="A64" s="13">
        <v>61</v>
      </c>
      <c r="B64" s="24" t="s">
        <v>78</v>
      </c>
      <c r="C64" s="21" t="s">
        <v>2</v>
      </c>
      <c r="D64" s="50">
        <v>1</v>
      </c>
      <c r="E64" s="34">
        <v>6</v>
      </c>
      <c r="F64" s="50">
        <v>3</v>
      </c>
      <c r="G64" s="50">
        <v>5</v>
      </c>
      <c r="H64" s="50">
        <v>5</v>
      </c>
      <c r="I64" s="34"/>
      <c r="J64" s="44">
        <f t="shared" si="0"/>
        <v>20</v>
      </c>
      <c r="K64" s="39">
        <v>110</v>
      </c>
      <c r="L64" s="37">
        <v>135.3</v>
      </c>
      <c r="M64" s="29">
        <f t="shared" si="1"/>
        <v>2200</v>
      </c>
      <c r="O64"/>
      <c r="P64"/>
      <c r="R64"/>
      <c r="S64"/>
      <c r="U64"/>
      <c r="V64"/>
      <c r="X64"/>
      <c r="Y64"/>
      <c r="AA64"/>
      <c r="AB64"/>
      <c r="AD64"/>
      <c r="AE64"/>
      <c r="AG64"/>
      <c r="AH64"/>
    </row>
    <row r="65" spans="1:34" ht="37.5" customHeight="1" thickBot="1">
      <c r="A65" s="13">
        <v>62</v>
      </c>
      <c r="B65" s="15" t="s">
        <v>20</v>
      </c>
      <c r="C65" s="21" t="s">
        <v>2</v>
      </c>
      <c r="D65" s="50"/>
      <c r="E65" s="34"/>
      <c r="F65" s="50"/>
      <c r="G65" s="50"/>
      <c r="H65" s="50"/>
      <c r="I65" s="34"/>
      <c r="J65" s="44">
        <f t="shared" si="0"/>
        <v>0</v>
      </c>
      <c r="K65" s="39">
        <v>305</v>
      </c>
      <c r="L65" s="37">
        <v>375.15</v>
      </c>
      <c r="M65" s="29">
        <f t="shared" si="1"/>
        <v>0</v>
      </c>
      <c r="O65"/>
      <c r="P65"/>
      <c r="R65"/>
      <c r="S65"/>
      <c r="U65"/>
      <c r="V65"/>
      <c r="X65"/>
      <c r="Y65"/>
      <c r="AA65"/>
      <c r="AB65"/>
      <c r="AD65"/>
      <c r="AE65"/>
      <c r="AG65"/>
      <c r="AH65"/>
    </row>
    <row r="66" spans="1:34" ht="37.5" customHeight="1" thickBot="1">
      <c r="A66" s="13">
        <v>63</v>
      </c>
      <c r="B66" s="15" t="s">
        <v>21</v>
      </c>
      <c r="C66" s="21" t="s">
        <v>2</v>
      </c>
      <c r="D66" s="50"/>
      <c r="E66" s="34"/>
      <c r="F66" s="50"/>
      <c r="G66" s="50"/>
      <c r="H66" s="50"/>
      <c r="I66" s="34"/>
      <c r="J66" s="44">
        <f t="shared" si="0"/>
        <v>0</v>
      </c>
      <c r="K66" s="39">
        <v>1080</v>
      </c>
      <c r="L66" s="38">
        <v>1328.4</v>
      </c>
      <c r="M66" s="29">
        <f t="shared" si="1"/>
        <v>0</v>
      </c>
      <c r="O66"/>
      <c r="P66"/>
      <c r="R66"/>
      <c r="S66"/>
      <c r="U66"/>
      <c r="V66"/>
      <c r="X66"/>
      <c r="Y66"/>
      <c r="AA66"/>
      <c r="AB66"/>
      <c r="AD66"/>
      <c r="AE66"/>
      <c r="AG66"/>
      <c r="AH66"/>
    </row>
    <row r="67" spans="1:34" ht="37.5" customHeight="1" thickBot="1">
      <c r="A67" s="13">
        <v>64</v>
      </c>
      <c r="B67" s="15" t="s">
        <v>81</v>
      </c>
      <c r="C67" s="21" t="s">
        <v>2</v>
      </c>
      <c r="D67" s="50"/>
      <c r="E67" s="34"/>
      <c r="F67" s="50"/>
      <c r="G67" s="50"/>
      <c r="H67" s="50"/>
      <c r="I67" s="34"/>
      <c r="J67" s="44">
        <f t="shared" si="0"/>
        <v>0</v>
      </c>
      <c r="K67" s="39">
        <v>120</v>
      </c>
      <c r="L67" s="37">
        <v>147.6</v>
      </c>
      <c r="M67" s="29">
        <f t="shared" si="1"/>
        <v>0</v>
      </c>
      <c r="O67"/>
      <c r="P67"/>
      <c r="R67"/>
      <c r="S67"/>
      <c r="U67"/>
      <c r="V67"/>
      <c r="X67"/>
      <c r="Y67"/>
      <c r="AA67"/>
      <c r="AB67"/>
      <c r="AD67"/>
      <c r="AE67"/>
      <c r="AG67"/>
      <c r="AH67"/>
    </row>
    <row r="68" spans="1:34" ht="37.5" customHeight="1" thickBot="1">
      <c r="A68" s="13">
        <v>65</v>
      </c>
      <c r="B68" s="24" t="s">
        <v>22</v>
      </c>
      <c r="C68" s="21" t="s">
        <v>2</v>
      </c>
      <c r="D68" s="50"/>
      <c r="E68" s="34"/>
      <c r="F68" s="50">
        <v>2</v>
      </c>
      <c r="G68" s="50"/>
      <c r="H68" s="50"/>
      <c r="I68" s="34"/>
      <c r="J68" s="44">
        <f t="shared" si="0"/>
        <v>2</v>
      </c>
      <c r="K68" s="39">
        <v>880</v>
      </c>
      <c r="L68" s="38">
        <v>1082.4</v>
      </c>
      <c r="M68" s="29">
        <f t="shared" si="1"/>
        <v>1760</v>
      </c>
      <c r="O68"/>
      <c r="P68"/>
      <c r="R68"/>
      <c r="S68"/>
      <c r="U68"/>
      <c r="V68"/>
      <c r="X68"/>
      <c r="Y68"/>
      <c r="AA68"/>
      <c r="AB68"/>
      <c r="AD68"/>
      <c r="AE68"/>
      <c r="AG68"/>
      <c r="AH68"/>
    </row>
    <row r="69" spans="1:34" ht="37.5" customHeight="1" thickBot="1">
      <c r="A69" s="13">
        <v>66</v>
      </c>
      <c r="B69" s="15" t="s">
        <v>23</v>
      </c>
      <c r="C69" s="21" t="s">
        <v>2</v>
      </c>
      <c r="D69" s="50"/>
      <c r="E69" s="34"/>
      <c r="F69" s="50"/>
      <c r="G69" s="50"/>
      <c r="H69" s="50"/>
      <c r="I69" s="34"/>
      <c r="J69" s="44">
        <f aca="true" t="shared" si="2" ref="J69:J95">SUM(D69:I69)</f>
        <v>0</v>
      </c>
      <c r="K69" s="39">
        <v>870</v>
      </c>
      <c r="L69" s="37">
        <v>1070.1</v>
      </c>
      <c r="M69" s="29">
        <f aca="true" t="shared" si="3" ref="M69:M95">J69*K69</f>
        <v>0</v>
      </c>
      <c r="O69"/>
      <c r="P69"/>
      <c r="R69"/>
      <c r="S69"/>
      <c r="U69"/>
      <c r="V69"/>
      <c r="X69"/>
      <c r="Y69"/>
      <c r="AA69"/>
      <c r="AB69"/>
      <c r="AD69"/>
      <c r="AE69"/>
      <c r="AG69"/>
      <c r="AH69"/>
    </row>
    <row r="70" spans="1:13" s="7" customFormat="1" ht="37.5" customHeight="1" thickBot="1">
      <c r="A70" s="13">
        <v>67</v>
      </c>
      <c r="B70" s="15" t="s">
        <v>27</v>
      </c>
      <c r="C70" s="21" t="s">
        <v>2</v>
      </c>
      <c r="D70" s="50"/>
      <c r="E70" s="34"/>
      <c r="F70" s="50"/>
      <c r="G70" s="50"/>
      <c r="H70" s="50"/>
      <c r="I70" s="34"/>
      <c r="J70" s="44">
        <f t="shared" si="2"/>
        <v>0</v>
      </c>
      <c r="K70" s="39">
        <v>421</v>
      </c>
      <c r="L70" s="37">
        <v>517.83</v>
      </c>
      <c r="M70" s="29">
        <f t="shared" si="3"/>
        <v>0</v>
      </c>
    </row>
    <row r="71" spans="1:34" ht="37.5" customHeight="1" thickBot="1">
      <c r="A71" s="13">
        <v>68</v>
      </c>
      <c r="B71" s="15" t="s">
        <v>24</v>
      </c>
      <c r="C71" s="21" t="s">
        <v>2</v>
      </c>
      <c r="D71" s="50"/>
      <c r="E71" s="34"/>
      <c r="F71" s="50"/>
      <c r="G71" s="50">
        <v>4</v>
      </c>
      <c r="H71" s="50"/>
      <c r="I71" s="34"/>
      <c r="J71" s="44">
        <f t="shared" si="2"/>
        <v>4</v>
      </c>
      <c r="K71" s="39">
        <v>772</v>
      </c>
      <c r="L71" s="37">
        <v>949.56</v>
      </c>
      <c r="M71" s="29">
        <f t="shared" si="3"/>
        <v>3088</v>
      </c>
      <c r="O71"/>
      <c r="P71"/>
      <c r="R71"/>
      <c r="S71"/>
      <c r="U71"/>
      <c r="V71"/>
      <c r="X71"/>
      <c r="Y71"/>
      <c r="AA71"/>
      <c r="AB71"/>
      <c r="AD71"/>
      <c r="AE71"/>
      <c r="AG71"/>
      <c r="AH71"/>
    </row>
    <row r="72" spans="1:34" ht="37.5" customHeight="1" thickBot="1">
      <c r="A72" s="13">
        <v>69</v>
      </c>
      <c r="B72" s="15" t="s">
        <v>25</v>
      </c>
      <c r="C72" s="21" t="s">
        <v>2</v>
      </c>
      <c r="D72" s="50"/>
      <c r="E72" s="34"/>
      <c r="F72" s="50"/>
      <c r="G72" s="50"/>
      <c r="H72" s="50"/>
      <c r="I72" s="34"/>
      <c r="J72" s="44">
        <f t="shared" si="2"/>
        <v>0</v>
      </c>
      <c r="K72" s="39">
        <v>303</v>
      </c>
      <c r="L72" s="37">
        <v>372.69</v>
      </c>
      <c r="M72" s="29">
        <f t="shared" si="3"/>
        <v>0</v>
      </c>
      <c r="O72"/>
      <c r="P72"/>
      <c r="R72"/>
      <c r="S72"/>
      <c r="U72"/>
      <c r="V72"/>
      <c r="X72"/>
      <c r="Y72"/>
      <c r="AA72"/>
      <c r="AB72"/>
      <c r="AD72"/>
      <c r="AE72"/>
      <c r="AG72"/>
      <c r="AH72"/>
    </row>
    <row r="73" spans="1:34" ht="37.5" customHeight="1" thickBot="1">
      <c r="A73" s="13">
        <v>70</v>
      </c>
      <c r="B73" s="15" t="s">
        <v>26</v>
      </c>
      <c r="C73" s="21" t="s">
        <v>2</v>
      </c>
      <c r="D73" s="50"/>
      <c r="E73" s="34"/>
      <c r="F73" s="50">
        <v>1</v>
      </c>
      <c r="G73" s="50"/>
      <c r="H73" s="50"/>
      <c r="I73" s="34"/>
      <c r="J73" s="44">
        <f t="shared" si="2"/>
        <v>1</v>
      </c>
      <c r="K73" s="39">
        <v>174</v>
      </c>
      <c r="L73" s="37">
        <v>214.02</v>
      </c>
      <c r="M73" s="29">
        <f t="shared" si="3"/>
        <v>174</v>
      </c>
      <c r="O73"/>
      <c r="P73"/>
      <c r="R73"/>
      <c r="S73"/>
      <c r="U73"/>
      <c r="V73"/>
      <c r="X73"/>
      <c r="Y73"/>
      <c r="AA73"/>
      <c r="AB73"/>
      <c r="AD73"/>
      <c r="AE73"/>
      <c r="AG73"/>
      <c r="AH73"/>
    </row>
    <row r="74" spans="1:34" ht="37.5" customHeight="1" thickBot="1">
      <c r="A74" s="13">
        <v>71</v>
      </c>
      <c r="B74" s="15" t="s">
        <v>53</v>
      </c>
      <c r="C74" s="21" t="s">
        <v>2</v>
      </c>
      <c r="D74" s="50">
        <v>20</v>
      </c>
      <c r="E74" s="34">
        <v>10</v>
      </c>
      <c r="F74" s="50"/>
      <c r="G74" s="50">
        <v>8</v>
      </c>
      <c r="H74" s="50">
        <v>15</v>
      </c>
      <c r="I74" s="34"/>
      <c r="J74" s="44">
        <f t="shared" si="2"/>
        <v>53</v>
      </c>
      <c r="K74" s="41">
        <v>350</v>
      </c>
      <c r="L74" s="37">
        <v>430.5</v>
      </c>
      <c r="M74" s="29">
        <f t="shared" si="3"/>
        <v>18550</v>
      </c>
      <c r="O74"/>
      <c r="P74"/>
      <c r="R74"/>
      <c r="S74"/>
      <c r="U74"/>
      <c r="V74"/>
      <c r="X74"/>
      <c r="Y74"/>
      <c r="AA74"/>
      <c r="AB74"/>
      <c r="AD74"/>
      <c r="AE74"/>
      <c r="AG74"/>
      <c r="AH74"/>
    </row>
    <row r="75" spans="1:34" ht="37.5" customHeight="1" thickBot="1">
      <c r="A75" s="13">
        <v>72</v>
      </c>
      <c r="B75" s="15" t="s">
        <v>54</v>
      </c>
      <c r="C75" s="21" t="s">
        <v>2</v>
      </c>
      <c r="D75" s="50"/>
      <c r="E75" s="34"/>
      <c r="F75" s="50"/>
      <c r="G75" s="50">
        <v>1</v>
      </c>
      <c r="H75" s="50"/>
      <c r="I75" s="34"/>
      <c r="J75" s="44">
        <f t="shared" si="2"/>
        <v>1</v>
      </c>
      <c r="K75" s="41">
        <v>581</v>
      </c>
      <c r="L75" s="37">
        <v>714.63</v>
      </c>
      <c r="M75" s="29">
        <f t="shared" si="3"/>
        <v>581</v>
      </c>
      <c r="O75"/>
      <c r="P75"/>
      <c r="R75"/>
      <c r="S75"/>
      <c r="U75"/>
      <c r="V75"/>
      <c r="X75"/>
      <c r="Y75"/>
      <c r="AA75"/>
      <c r="AB75"/>
      <c r="AD75"/>
      <c r="AE75"/>
      <c r="AG75"/>
      <c r="AH75"/>
    </row>
    <row r="76" spans="1:34" ht="37.5" customHeight="1" thickBot="1">
      <c r="A76" s="13">
        <v>73</v>
      </c>
      <c r="B76" s="15" t="s">
        <v>65</v>
      </c>
      <c r="C76" s="21" t="s">
        <v>2</v>
      </c>
      <c r="D76" s="50">
        <v>2</v>
      </c>
      <c r="E76" s="34"/>
      <c r="F76" s="50">
        <v>1</v>
      </c>
      <c r="G76" s="50"/>
      <c r="H76" s="50"/>
      <c r="I76" s="34"/>
      <c r="J76" s="44">
        <f t="shared" si="2"/>
        <v>3</v>
      </c>
      <c r="K76" s="39">
        <v>772</v>
      </c>
      <c r="L76" s="37">
        <v>949.56</v>
      </c>
      <c r="M76" s="29">
        <f t="shared" si="3"/>
        <v>2316</v>
      </c>
      <c r="O76"/>
      <c r="P76"/>
      <c r="R76"/>
      <c r="S76"/>
      <c r="U76"/>
      <c r="V76"/>
      <c r="X76"/>
      <c r="Y76"/>
      <c r="AA76"/>
      <c r="AB76"/>
      <c r="AD76"/>
      <c r="AE76"/>
      <c r="AG76"/>
      <c r="AH76"/>
    </row>
    <row r="77" spans="1:34" ht="37.5" customHeight="1" thickBot="1">
      <c r="A77" s="13">
        <v>74</v>
      </c>
      <c r="B77" s="15" t="s">
        <v>55</v>
      </c>
      <c r="C77" s="21" t="s">
        <v>2</v>
      </c>
      <c r="D77" s="50"/>
      <c r="E77" s="34"/>
      <c r="F77" s="50">
        <v>1</v>
      </c>
      <c r="G77" s="50"/>
      <c r="H77" s="50"/>
      <c r="I77" s="34"/>
      <c r="J77" s="44">
        <f t="shared" si="2"/>
        <v>1</v>
      </c>
      <c r="K77" s="39">
        <v>838</v>
      </c>
      <c r="L77" s="37">
        <v>1030.74</v>
      </c>
      <c r="M77" s="29">
        <f t="shared" si="3"/>
        <v>838</v>
      </c>
      <c r="O77"/>
      <c r="P77"/>
      <c r="R77"/>
      <c r="S77"/>
      <c r="U77"/>
      <c r="V77"/>
      <c r="X77"/>
      <c r="Y77"/>
      <c r="AA77"/>
      <c r="AB77"/>
      <c r="AD77"/>
      <c r="AE77"/>
      <c r="AG77"/>
      <c r="AH77"/>
    </row>
    <row r="78" spans="1:34" ht="37.5" customHeight="1" thickBot="1">
      <c r="A78" s="13">
        <v>75</v>
      </c>
      <c r="B78" s="25" t="s">
        <v>56</v>
      </c>
      <c r="C78" s="21" t="s">
        <v>2</v>
      </c>
      <c r="D78" s="50">
        <v>5</v>
      </c>
      <c r="E78" s="34">
        <v>6</v>
      </c>
      <c r="F78" s="50"/>
      <c r="G78" s="50">
        <v>6</v>
      </c>
      <c r="H78" s="50">
        <v>8</v>
      </c>
      <c r="I78" s="34"/>
      <c r="J78" s="44">
        <f t="shared" si="2"/>
        <v>25</v>
      </c>
      <c r="K78" s="39">
        <v>483</v>
      </c>
      <c r="L78" s="37">
        <v>594.09</v>
      </c>
      <c r="M78" s="29">
        <f t="shared" si="3"/>
        <v>12075</v>
      </c>
      <c r="O78"/>
      <c r="P78"/>
      <c r="R78"/>
      <c r="S78"/>
      <c r="U78"/>
      <c r="V78"/>
      <c r="X78"/>
      <c r="Y78"/>
      <c r="AA78"/>
      <c r="AB78"/>
      <c r="AD78"/>
      <c r="AE78"/>
      <c r="AG78"/>
      <c r="AH78"/>
    </row>
    <row r="79" spans="1:34" ht="37.5" customHeight="1" thickBot="1">
      <c r="A79" s="13">
        <v>76</v>
      </c>
      <c r="B79" s="15" t="s">
        <v>57</v>
      </c>
      <c r="C79" s="21" t="s">
        <v>2</v>
      </c>
      <c r="D79" s="50">
        <v>1</v>
      </c>
      <c r="E79" s="34"/>
      <c r="F79" s="50"/>
      <c r="G79" s="50"/>
      <c r="H79" s="50"/>
      <c r="I79" s="34"/>
      <c r="J79" s="44">
        <f t="shared" si="2"/>
        <v>1</v>
      </c>
      <c r="K79" s="39">
        <v>1340</v>
      </c>
      <c r="L79" s="37">
        <v>1648.2</v>
      </c>
      <c r="M79" s="29">
        <f t="shared" si="3"/>
        <v>1340</v>
      </c>
      <c r="O79"/>
      <c r="P79"/>
      <c r="R79"/>
      <c r="S79"/>
      <c r="U79"/>
      <c r="V79"/>
      <c r="X79"/>
      <c r="Y79"/>
      <c r="AA79"/>
      <c r="AB79"/>
      <c r="AD79"/>
      <c r="AE79"/>
      <c r="AG79"/>
      <c r="AH79"/>
    </row>
    <row r="80" spans="1:34" ht="37.5" customHeight="1" thickBot="1">
      <c r="A80" s="13">
        <v>77</v>
      </c>
      <c r="B80" s="15" t="s">
        <v>66</v>
      </c>
      <c r="C80" s="21" t="s">
        <v>2</v>
      </c>
      <c r="D80" s="50">
        <v>2</v>
      </c>
      <c r="E80" s="34">
        <v>3</v>
      </c>
      <c r="F80" s="50">
        <v>2</v>
      </c>
      <c r="G80" s="50">
        <v>2</v>
      </c>
      <c r="H80" s="50"/>
      <c r="I80" s="34"/>
      <c r="J80" s="44">
        <f t="shared" si="2"/>
        <v>9</v>
      </c>
      <c r="K80" s="41">
        <v>420</v>
      </c>
      <c r="L80" s="37">
        <v>516.6</v>
      </c>
      <c r="M80" s="29">
        <f t="shared" si="3"/>
        <v>3780</v>
      </c>
      <c r="O80"/>
      <c r="P80"/>
      <c r="R80"/>
      <c r="S80"/>
      <c r="U80"/>
      <c r="V80"/>
      <c r="X80"/>
      <c r="Y80"/>
      <c r="AA80"/>
      <c r="AB80"/>
      <c r="AD80"/>
      <c r="AE80"/>
      <c r="AG80"/>
      <c r="AH80"/>
    </row>
    <row r="81" spans="1:34" ht="37.5" customHeight="1" thickBot="1">
      <c r="A81" s="13">
        <v>78</v>
      </c>
      <c r="B81" s="15" t="s">
        <v>68</v>
      </c>
      <c r="C81" s="21" t="s">
        <v>2</v>
      </c>
      <c r="D81" s="50">
        <v>1</v>
      </c>
      <c r="E81" s="34"/>
      <c r="F81" s="50"/>
      <c r="G81" s="50"/>
      <c r="H81" s="50"/>
      <c r="I81" s="34"/>
      <c r="J81" s="44">
        <f t="shared" si="2"/>
        <v>1</v>
      </c>
      <c r="K81" s="41">
        <v>688</v>
      </c>
      <c r="L81" s="37">
        <v>846.24</v>
      </c>
      <c r="M81" s="29">
        <f t="shared" si="3"/>
        <v>688</v>
      </c>
      <c r="O81"/>
      <c r="P81"/>
      <c r="R81"/>
      <c r="S81"/>
      <c r="U81"/>
      <c r="V81"/>
      <c r="X81"/>
      <c r="Y81"/>
      <c r="AA81"/>
      <c r="AB81"/>
      <c r="AD81"/>
      <c r="AE81"/>
      <c r="AG81"/>
      <c r="AH81"/>
    </row>
    <row r="82" spans="1:34" ht="37.5" customHeight="1" thickBot="1">
      <c r="A82" s="13">
        <v>79</v>
      </c>
      <c r="B82" s="15" t="s">
        <v>67</v>
      </c>
      <c r="C82" s="21" t="s">
        <v>2</v>
      </c>
      <c r="D82" s="50"/>
      <c r="E82" s="34"/>
      <c r="F82" s="50"/>
      <c r="G82" s="50"/>
      <c r="H82" s="50"/>
      <c r="I82" s="34"/>
      <c r="J82" s="44">
        <f t="shared" si="2"/>
        <v>0</v>
      </c>
      <c r="K82" s="39">
        <v>960</v>
      </c>
      <c r="L82" s="37">
        <v>1180.8</v>
      </c>
      <c r="M82" s="29">
        <f t="shared" si="3"/>
        <v>0</v>
      </c>
      <c r="O82"/>
      <c r="P82"/>
      <c r="R82"/>
      <c r="S82"/>
      <c r="U82"/>
      <c r="V82"/>
      <c r="X82"/>
      <c r="Y82"/>
      <c r="AA82"/>
      <c r="AB82"/>
      <c r="AD82"/>
      <c r="AE82"/>
      <c r="AG82"/>
      <c r="AH82"/>
    </row>
    <row r="83" spans="1:34" ht="37.5" customHeight="1" thickBot="1">
      <c r="A83" s="13">
        <v>80</v>
      </c>
      <c r="B83" s="15" t="s">
        <v>82</v>
      </c>
      <c r="C83" s="21" t="s">
        <v>2</v>
      </c>
      <c r="D83" s="50"/>
      <c r="E83" s="34"/>
      <c r="F83" s="50"/>
      <c r="G83" s="50">
        <v>1</v>
      </c>
      <c r="H83" s="50"/>
      <c r="I83" s="34"/>
      <c r="J83" s="44">
        <f t="shared" si="2"/>
        <v>1</v>
      </c>
      <c r="K83" s="39">
        <v>1560</v>
      </c>
      <c r="L83" s="37">
        <v>1918.8</v>
      </c>
      <c r="M83" s="29">
        <f t="shared" si="3"/>
        <v>1560</v>
      </c>
      <c r="O83"/>
      <c r="P83"/>
      <c r="R83"/>
      <c r="S83"/>
      <c r="U83"/>
      <c r="V83"/>
      <c r="X83"/>
      <c r="Y83"/>
      <c r="AA83"/>
      <c r="AB83"/>
      <c r="AD83"/>
      <c r="AE83"/>
      <c r="AG83"/>
      <c r="AH83"/>
    </row>
    <row r="84" spans="1:34" ht="37.5" customHeight="1" thickBot="1">
      <c r="A84" s="13">
        <v>81</v>
      </c>
      <c r="B84" s="15" t="s">
        <v>58</v>
      </c>
      <c r="C84" s="21" t="s">
        <v>2</v>
      </c>
      <c r="D84" s="50"/>
      <c r="E84" s="34"/>
      <c r="F84" s="50"/>
      <c r="G84" s="50"/>
      <c r="H84" s="50"/>
      <c r="I84" s="34"/>
      <c r="J84" s="44">
        <f t="shared" si="2"/>
        <v>0</v>
      </c>
      <c r="K84" s="39">
        <v>2400</v>
      </c>
      <c r="L84" s="38">
        <v>2952</v>
      </c>
      <c r="M84" s="29">
        <f t="shared" si="3"/>
        <v>0</v>
      </c>
      <c r="O84"/>
      <c r="P84"/>
      <c r="R84"/>
      <c r="S84"/>
      <c r="U84"/>
      <c r="V84"/>
      <c r="X84"/>
      <c r="Y84"/>
      <c r="AA84"/>
      <c r="AB84"/>
      <c r="AD84"/>
      <c r="AE84"/>
      <c r="AG84"/>
      <c r="AH84"/>
    </row>
    <row r="85" spans="1:34" ht="37.5" customHeight="1" thickBot="1">
      <c r="A85" s="13">
        <v>82</v>
      </c>
      <c r="B85" s="15" t="s">
        <v>59</v>
      </c>
      <c r="C85" s="21" t="s">
        <v>2</v>
      </c>
      <c r="D85" s="50"/>
      <c r="E85" s="34"/>
      <c r="F85" s="50"/>
      <c r="G85" s="50"/>
      <c r="H85" s="50"/>
      <c r="I85" s="34"/>
      <c r="J85" s="44">
        <f t="shared" si="2"/>
        <v>0</v>
      </c>
      <c r="K85" s="39">
        <v>694</v>
      </c>
      <c r="L85" s="38">
        <v>853.62</v>
      </c>
      <c r="M85" s="29">
        <f t="shared" si="3"/>
        <v>0</v>
      </c>
      <c r="O85"/>
      <c r="P85"/>
      <c r="R85"/>
      <c r="S85"/>
      <c r="U85"/>
      <c r="V85"/>
      <c r="X85"/>
      <c r="Y85"/>
      <c r="AA85"/>
      <c r="AB85"/>
      <c r="AD85"/>
      <c r="AE85"/>
      <c r="AG85"/>
      <c r="AH85"/>
    </row>
    <row r="86" spans="1:34" ht="37.5" customHeight="1" thickBot="1">
      <c r="A86" s="13">
        <v>83</v>
      </c>
      <c r="B86" s="15" t="s">
        <v>60</v>
      </c>
      <c r="C86" s="21" t="s">
        <v>2</v>
      </c>
      <c r="D86" s="50"/>
      <c r="E86" s="34"/>
      <c r="F86" s="50"/>
      <c r="G86" s="50"/>
      <c r="H86" s="50"/>
      <c r="I86" s="34"/>
      <c r="J86" s="44">
        <f t="shared" si="2"/>
        <v>0</v>
      </c>
      <c r="K86" s="39">
        <v>929</v>
      </c>
      <c r="L86" s="38">
        <v>1142.67</v>
      </c>
      <c r="M86" s="29">
        <f t="shared" si="3"/>
        <v>0</v>
      </c>
      <c r="O86"/>
      <c r="P86"/>
      <c r="R86"/>
      <c r="S86"/>
      <c r="U86"/>
      <c r="V86"/>
      <c r="X86"/>
      <c r="Y86"/>
      <c r="AA86"/>
      <c r="AB86"/>
      <c r="AD86"/>
      <c r="AE86"/>
      <c r="AG86"/>
      <c r="AH86"/>
    </row>
    <row r="87" spans="1:34" ht="37.5" customHeight="1" thickBot="1">
      <c r="A87" s="13">
        <v>84</v>
      </c>
      <c r="B87" s="15" t="s">
        <v>62</v>
      </c>
      <c r="C87" s="21" t="s">
        <v>2</v>
      </c>
      <c r="D87" s="50"/>
      <c r="E87" s="34"/>
      <c r="F87" s="50"/>
      <c r="G87" s="50"/>
      <c r="H87" s="50"/>
      <c r="I87" s="34"/>
      <c r="J87" s="44">
        <f t="shared" si="2"/>
        <v>0</v>
      </c>
      <c r="K87" s="39">
        <v>929</v>
      </c>
      <c r="L87" s="38">
        <v>1142.67</v>
      </c>
      <c r="M87" s="29">
        <f t="shared" si="3"/>
        <v>0</v>
      </c>
      <c r="O87"/>
      <c r="P87"/>
      <c r="R87"/>
      <c r="S87"/>
      <c r="U87"/>
      <c r="V87"/>
      <c r="X87"/>
      <c r="Y87"/>
      <c r="AA87"/>
      <c r="AB87"/>
      <c r="AD87"/>
      <c r="AE87"/>
      <c r="AG87"/>
      <c r="AH87"/>
    </row>
    <row r="88" spans="1:34" ht="37.5" customHeight="1" thickBot="1">
      <c r="A88" s="13">
        <v>85</v>
      </c>
      <c r="B88" s="15" t="s">
        <v>61</v>
      </c>
      <c r="C88" s="21" t="s">
        <v>2</v>
      </c>
      <c r="D88" s="50"/>
      <c r="E88" s="34"/>
      <c r="F88" s="50"/>
      <c r="G88" s="50"/>
      <c r="H88" s="50"/>
      <c r="I88" s="34"/>
      <c r="J88" s="44">
        <f t="shared" si="2"/>
        <v>0</v>
      </c>
      <c r="K88" s="39">
        <v>929</v>
      </c>
      <c r="L88" s="38">
        <v>1142.67</v>
      </c>
      <c r="M88" s="29">
        <f t="shared" si="3"/>
        <v>0</v>
      </c>
      <c r="O88"/>
      <c r="P88"/>
      <c r="R88"/>
      <c r="S88"/>
      <c r="U88"/>
      <c r="V88"/>
      <c r="X88"/>
      <c r="Y88"/>
      <c r="AA88"/>
      <c r="AB88"/>
      <c r="AD88"/>
      <c r="AE88"/>
      <c r="AG88"/>
      <c r="AH88"/>
    </row>
    <row r="89" spans="1:34" ht="37.5" customHeight="1" thickBot="1">
      <c r="A89" s="13">
        <v>86</v>
      </c>
      <c r="B89" s="25" t="s">
        <v>63</v>
      </c>
      <c r="C89" s="21" t="s">
        <v>2</v>
      </c>
      <c r="D89" s="50"/>
      <c r="E89" s="34"/>
      <c r="F89" s="50"/>
      <c r="G89" s="50"/>
      <c r="H89" s="50"/>
      <c r="I89" s="34"/>
      <c r="J89" s="44">
        <f t="shared" si="2"/>
        <v>0</v>
      </c>
      <c r="K89" s="39">
        <v>731</v>
      </c>
      <c r="L89" s="37">
        <v>899.13</v>
      </c>
      <c r="M89" s="29">
        <f t="shared" si="3"/>
        <v>0</v>
      </c>
      <c r="O89"/>
      <c r="P89"/>
      <c r="R89"/>
      <c r="S89"/>
      <c r="U89"/>
      <c r="V89"/>
      <c r="X89"/>
      <c r="Y89"/>
      <c r="AA89"/>
      <c r="AB89"/>
      <c r="AD89"/>
      <c r="AE89"/>
      <c r="AG89"/>
      <c r="AH89"/>
    </row>
    <row r="90" spans="1:34" ht="37.5" customHeight="1" thickBot="1">
      <c r="A90" s="13">
        <v>87</v>
      </c>
      <c r="B90" s="25" t="s">
        <v>85</v>
      </c>
      <c r="C90" s="21" t="s">
        <v>2</v>
      </c>
      <c r="D90" s="50"/>
      <c r="E90" s="34"/>
      <c r="F90" s="50"/>
      <c r="G90" s="50">
        <v>6</v>
      </c>
      <c r="H90" s="50"/>
      <c r="I90" s="34"/>
      <c r="J90" s="44">
        <f t="shared" si="2"/>
        <v>6</v>
      </c>
      <c r="K90" s="39">
        <v>396</v>
      </c>
      <c r="L90" s="37">
        <v>487.08</v>
      </c>
      <c r="M90" s="29">
        <f t="shared" si="3"/>
        <v>2376</v>
      </c>
      <c r="O90"/>
      <c r="P90"/>
      <c r="R90"/>
      <c r="S90"/>
      <c r="U90"/>
      <c r="V90"/>
      <c r="X90"/>
      <c r="Y90"/>
      <c r="AA90"/>
      <c r="AB90"/>
      <c r="AD90"/>
      <c r="AE90"/>
      <c r="AG90"/>
      <c r="AH90"/>
    </row>
    <row r="91" spans="1:34" ht="37.5" customHeight="1" thickBot="1">
      <c r="A91" s="13">
        <v>88</v>
      </c>
      <c r="B91" s="15" t="s">
        <v>86</v>
      </c>
      <c r="C91" s="21" t="s">
        <v>2</v>
      </c>
      <c r="D91" s="50">
        <v>6</v>
      </c>
      <c r="E91" s="34">
        <v>2</v>
      </c>
      <c r="F91" s="50">
        <v>2</v>
      </c>
      <c r="G91" s="50">
        <v>6</v>
      </c>
      <c r="H91" s="50">
        <v>4</v>
      </c>
      <c r="I91" s="34"/>
      <c r="J91" s="44">
        <f t="shared" si="2"/>
        <v>20</v>
      </c>
      <c r="K91" s="39">
        <v>484</v>
      </c>
      <c r="L91" s="38">
        <v>595.3199999999999</v>
      </c>
      <c r="M91" s="29">
        <f t="shared" si="3"/>
        <v>9680</v>
      </c>
      <c r="O91"/>
      <c r="P91"/>
      <c r="R91"/>
      <c r="S91"/>
      <c r="U91"/>
      <c r="V91"/>
      <c r="X91"/>
      <c r="Y91"/>
      <c r="AA91"/>
      <c r="AB91"/>
      <c r="AD91"/>
      <c r="AE91"/>
      <c r="AG91"/>
      <c r="AH91"/>
    </row>
    <row r="92" spans="1:34" ht="37.5" customHeight="1" thickBot="1">
      <c r="A92" s="13">
        <v>89</v>
      </c>
      <c r="B92" s="15" t="s">
        <v>91</v>
      </c>
      <c r="C92" s="16" t="s">
        <v>2</v>
      </c>
      <c r="D92" s="51"/>
      <c r="E92" s="16"/>
      <c r="F92" s="51"/>
      <c r="G92" s="51"/>
      <c r="H92" s="51"/>
      <c r="I92" s="16"/>
      <c r="J92" s="44">
        <f t="shared" si="2"/>
        <v>0</v>
      </c>
      <c r="K92" s="39">
        <v>1440</v>
      </c>
      <c r="L92" s="40">
        <v>1771.2</v>
      </c>
      <c r="M92" s="29">
        <f t="shared" si="3"/>
        <v>0</v>
      </c>
      <c r="O92"/>
      <c r="P92"/>
      <c r="R92"/>
      <c r="S92"/>
      <c r="U92"/>
      <c r="V92"/>
      <c r="X92"/>
      <c r="Y92"/>
      <c r="AA92"/>
      <c r="AB92"/>
      <c r="AD92"/>
      <c r="AE92"/>
      <c r="AG92"/>
      <c r="AH92"/>
    </row>
    <row r="93" spans="1:34" ht="37.5" customHeight="1" thickBot="1">
      <c r="A93" s="13">
        <v>90</v>
      </c>
      <c r="B93" s="15" t="s">
        <v>90</v>
      </c>
      <c r="C93" s="16" t="s">
        <v>2</v>
      </c>
      <c r="D93" s="51"/>
      <c r="E93" s="16"/>
      <c r="F93" s="51"/>
      <c r="G93" s="51"/>
      <c r="H93" s="51"/>
      <c r="I93" s="16"/>
      <c r="J93" s="44">
        <f t="shared" si="2"/>
        <v>0</v>
      </c>
      <c r="K93" s="39">
        <v>603</v>
      </c>
      <c r="L93" s="40">
        <v>741.6899999999999</v>
      </c>
      <c r="M93" s="29">
        <f t="shared" si="3"/>
        <v>0</v>
      </c>
      <c r="O93"/>
      <c r="P93"/>
      <c r="R93"/>
      <c r="S93"/>
      <c r="U93"/>
      <c r="V93"/>
      <c r="X93"/>
      <c r="Y93"/>
      <c r="AA93"/>
      <c r="AB93"/>
      <c r="AD93"/>
      <c r="AE93"/>
      <c r="AG93"/>
      <c r="AH93"/>
    </row>
    <row r="94" spans="1:34" ht="37.5" customHeight="1" thickBot="1">
      <c r="A94" s="13">
        <v>91</v>
      </c>
      <c r="B94" s="15" t="s">
        <v>88</v>
      </c>
      <c r="C94" s="16" t="s">
        <v>2</v>
      </c>
      <c r="D94" s="51"/>
      <c r="E94" s="16"/>
      <c r="F94" s="51"/>
      <c r="G94" s="51"/>
      <c r="H94" s="51"/>
      <c r="I94" s="16"/>
      <c r="J94" s="44">
        <f t="shared" si="2"/>
        <v>0</v>
      </c>
      <c r="K94" s="39">
        <v>725</v>
      </c>
      <c r="L94" s="40">
        <v>891.75</v>
      </c>
      <c r="M94" s="29">
        <f t="shared" si="3"/>
        <v>0</v>
      </c>
      <c r="O94"/>
      <c r="P94"/>
      <c r="R94"/>
      <c r="S94"/>
      <c r="U94"/>
      <c r="V94"/>
      <c r="X94"/>
      <c r="Y94"/>
      <c r="AA94"/>
      <c r="AB94"/>
      <c r="AD94"/>
      <c r="AE94"/>
      <c r="AG94"/>
      <c r="AH94"/>
    </row>
    <row r="95" spans="1:34" ht="37.5" customHeight="1">
      <c r="A95" s="13">
        <v>92</v>
      </c>
      <c r="B95" s="15" t="s">
        <v>89</v>
      </c>
      <c r="C95" s="16" t="s">
        <v>2</v>
      </c>
      <c r="D95" s="51"/>
      <c r="E95" s="16"/>
      <c r="F95" s="51"/>
      <c r="G95" s="51"/>
      <c r="H95" s="51"/>
      <c r="I95" s="16"/>
      <c r="J95" s="44">
        <f t="shared" si="2"/>
        <v>0</v>
      </c>
      <c r="K95" s="39">
        <v>3120</v>
      </c>
      <c r="L95" s="40">
        <v>3837.6</v>
      </c>
      <c r="M95" s="29">
        <f t="shared" si="3"/>
        <v>0</v>
      </c>
      <c r="O95"/>
      <c r="P95"/>
      <c r="R95"/>
      <c r="S95"/>
      <c r="U95"/>
      <c r="V95"/>
      <c r="X95"/>
      <c r="Y95"/>
      <c r="AA95"/>
      <c r="AB95"/>
      <c r="AD95"/>
      <c r="AE95"/>
      <c r="AG95"/>
      <c r="AH95"/>
    </row>
    <row r="96" spans="1:34" ht="12.75" customHeight="1">
      <c r="A96" s="4"/>
      <c r="B96" s="9"/>
      <c r="C96" s="9"/>
      <c r="D96"/>
      <c r="F96"/>
      <c r="G96"/>
      <c r="H96"/>
      <c r="I96" s="9"/>
      <c r="J96" s="9"/>
      <c r="K96" s="10"/>
      <c r="L96" s="12"/>
      <c r="M96" s="12">
        <f>SUM(M4:M89)</f>
        <v>106556</v>
      </c>
      <c r="O96" s="8"/>
      <c r="P96"/>
      <c r="R96"/>
      <c r="S96"/>
      <c r="U96"/>
      <c r="V96"/>
      <c r="X96"/>
      <c r="Y96"/>
      <c r="AA96"/>
      <c r="AB96"/>
      <c r="AD96"/>
      <c r="AE96"/>
      <c r="AG96"/>
      <c r="AH96"/>
    </row>
    <row r="97" spans="1:34" ht="12.75" customHeight="1">
      <c r="A97" s="4"/>
      <c r="B97" s="9"/>
      <c r="C97" s="9"/>
      <c r="D97"/>
      <c r="F97"/>
      <c r="G97"/>
      <c r="H97"/>
      <c r="I97" s="9"/>
      <c r="J97" s="9"/>
      <c r="K97" s="10"/>
      <c r="L97" s="11"/>
      <c r="M97" s="55">
        <f>M96*1.23</f>
        <v>131063.88</v>
      </c>
      <c r="O97" s="8"/>
      <c r="P97"/>
      <c r="R97"/>
      <c r="S97"/>
      <c r="U97"/>
      <c r="V97"/>
      <c r="X97"/>
      <c r="Y97"/>
      <c r="AA97"/>
      <c r="AB97"/>
      <c r="AD97"/>
      <c r="AE97"/>
      <c r="AG97"/>
      <c r="AH97"/>
    </row>
    <row r="98" spans="4:34" ht="12.75">
      <c r="D98"/>
      <c r="F98"/>
      <c r="G98"/>
      <c r="H98"/>
      <c r="L98" s="5"/>
      <c r="M98" s="5"/>
      <c r="O98"/>
      <c r="P98"/>
      <c r="R98"/>
      <c r="S98"/>
      <c r="U98"/>
      <c r="V98"/>
      <c r="X98"/>
      <c r="Y98"/>
      <c r="AA98"/>
      <c r="AB98"/>
      <c r="AD98"/>
      <c r="AE98"/>
      <c r="AG98"/>
      <c r="AH98"/>
    </row>
    <row r="99" s="36" customFormat="1" ht="13.5" customHeight="1"/>
    <row r="100" s="46" customFormat="1" ht="12.75">
      <c r="K100" s="54"/>
    </row>
    <row r="101" spans="4:34" ht="12.75">
      <c r="D101" s="36"/>
      <c r="E101" s="36"/>
      <c r="F101" s="36"/>
      <c r="G101" s="36"/>
      <c r="H101" s="36"/>
      <c r="K101" s="6"/>
      <c r="L101"/>
      <c r="M101"/>
      <c r="O101"/>
      <c r="P101"/>
      <c r="R101"/>
      <c r="S101"/>
      <c r="U101"/>
      <c r="V101"/>
      <c r="X101"/>
      <c r="Y101"/>
      <c r="AA101"/>
      <c r="AB101"/>
      <c r="AD101"/>
      <c r="AE101"/>
      <c r="AG101"/>
      <c r="AH101"/>
    </row>
    <row r="102" spans="4:34" ht="37.5" customHeight="1">
      <c r="D102" s="36"/>
      <c r="E102" s="36"/>
      <c r="F102" s="36"/>
      <c r="G102" s="36"/>
      <c r="H102" s="36"/>
      <c r="O102"/>
      <c r="P102"/>
      <c r="R102"/>
      <c r="S102"/>
      <c r="U102"/>
      <c r="V102"/>
      <c r="X102"/>
      <c r="Y102"/>
      <c r="AA102"/>
      <c r="AB102"/>
      <c r="AD102"/>
      <c r="AE102"/>
      <c r="AG102"/>
      <c r="AH102"/>
    </row>
    <row r="103" spans="4:34" ht="12.75">
      <c r="D103" s="36"/>
      <c r="E103" s="36"/>
      <c r="F103" s="36"/>
      <c r="G103" s="36"/>
      <c r="H103" s="36"/>
      <c r="O103"/>
      <c r="P103"/>
      <c r="R103"/>
      <c r="S103"/>
      <c r="U103"/>
      <c r="V103"/>
      <c r="X103"/>
      <c r="Y103"/>
      <c r="AA103"/>
      <c r="AB103"/>
      <c r="AD103"/>
      <c r="AE103"/>
      <c r="AG103"/>
      <c r="AH103"/>
    </row>
    <row r="104" spans="4:34" ht="12.75">
      <c r="D104" s="36"/>
      <c r="E104" s="36"/>
      <c r="F104" s="36"/>
      <c r="G104" s="36"/>
      <c r="H104" s="36"/>
      <c r="O104"/>
      <c r="P104"/>
      <c r="R104"/>
      <c r="S104"/>
      <c r="U104"/>
      <c r="V104"/>
      <c r="X104"/>
      <c r="Y104"/>
      <c r="AA104"/>
      <c r="AB104"/>
      <c r="AD104"/>
      <c r="AE104"/>
      <c r="AG104"/>
      <c r="AH104"/>
    </row>
    <row r="105" spans="4:34" ht="12.75">
      <c r="D105" s="36"/>
      <c r="E105" s="36"/>
      <c r="F105" s="36"/>
      <c r="G105" s="36"/>
      <c r="H105" s="36"/>
      <c r="K105"/>
      <c r="L105"/>
      <c r="M105"/>
      <c r="O105"/>
      <c r="P105"/>
      <c r="R105"/>
      <c r="S105"/>
      <c r="U105"/>
      <c r="V105"/>
      <c r="X105"/>
      <c r="Y105"/>
      <c r="AA105"/>
      <c r="AB105"/>
      <c r="AD105"/>
      <c r="AE105"/>
      <c r="AG105"/>
      <c r="AH105"/>
    </row>
    <row r="106" spans="4:34" ht="12.75">
      <c r="D106" s="36"/>
      <c r="E106" s="36"/>
      <c r="F106" s="36"/>
      <c r="G106" s="36"/>
      <c r="H106" s="36"/>
      <c r="O106"/>
      <c r="P106"/>
      <c r="R106"/>
      <c r="S106"/>
      <c r="U106"/>
      <c r="V106"/>
      <c r="X106"/>
      <c r="Y106"/>
      <c r="AA106"/>
      <c r="AB106"/>
      <c r="AD106"/>
      <c r="AE106"/>
      <c r="AG106"/>
      <c r="AH106"/>
    </row>
    <row r="107" spans="4:34" ht="12.75">
      <c r="D107" s="36"/>
      <c r="E107" s="36"/>
      <c r="F107" s="36"/>
      <c r="G107" s="36"/>
      <c r="H107" s="36"/>
      <c r="O107"/>
      <c r="P107"/>
      <c r="R107"/>
      <c r="S107"/>
      <c r="U107"/>
      <c r="V107"/>
      <c r="X107"/>
      <c r="Y107"/>
      <c r="AA107"/>
      <c r="AB107"/>
      <c r="AD107"/>
      <c r="AE107"/>
      <c r="AG107"/>
      <c r="AH107"/>
    </row>
    <row r="108" spans="4:34" ht="12.75">
      <c r="D108" s="36"/>
      <c r="E108" s="36"/>
      <c r="F108" s="36"/>
      <c r="G108" s="36"/>
      <c r="H108" s="36"/>
      <c r="L108"/>
      <c r="M108"/>
      <c r="O108"/>
      <c r="P108"/>
      <c r="R108"/>
      <c r="S108"/>
      <c r="U108"/>
      <c r="V108"/>
      <c r="X108"/>
      <c r="Y108"/>
      <c r="AA108"/>
      <c r="AB108"/>
      <c r="AD108"/>
      <c r="AE108"/>
      <c r="AG108"/>
      <c r="AH108"/>
    </row>
    <row r="109" spans="3:34" ht="12.75">
      <c r="C109" s="1"/>
      <c r="D109" s="52"/>
      <c r="E109" s="1"/>
      <c r="F109" s="52"/>
      <c r="G109" s="52"/>
      <c r="H109" s="52"/>
      <c r="I109" s="1"/>
      <c r="J109" s="1"/>
      <c r="L109"/>
      <c r="M109"/>
      <c r="O109"/>
      <c r="P109"/>
      <c r="R109"/>
      <c r="S109"/>
      <c r="U109"/>
      <c r="V109"/>
      <c r="X109"/>
      <c r="Y109"/>
      <c r="AA109"/>
      <c r="AB109"/>
      <c r="AD109"/>
      <c r="AE109"/>
      <c r="AG109"/>
      <c r="AH109"/>
    </row>
    <row r="110" spans="12:34" ht="12.75">
      <c r="L110"/>
      <c r="M110"/>
      <c r="O110"/>
      <c r="P110"/>
      <c r="R110"/>
      <c r="S110"/>
      <c r="U110"/>
      <c r="V110"/>
      <c r="X110"/>
      <c r="Y110"/>
      <c r="AA110"/>
      <c r="AB110"/>
      <c r="AD110"/>
      <c r="AE110"/>
      <c r="AG110"/>
      <c r="AH110"/>
    </row>
    <row r="111" spans="3:34" ht="12.75">
      <c r="C111" s="1"/>
      <c r="D111" s="52"/>
      <c r="E111" s="1"/>
      <c r="F111" s="52"/>
      <c r="G111" s="52"/>
      <c r="H111" s="52"/>
      <c r="I111" s="1"/>
      <c r="J111" s="1"/>
      <c r="L111"/>
      <c r="M111"/>
      <c r="O111"/>
      <c r="P111"/>
      <c r="R111"/>
      <c r="S111"/>
      <c r="U111"/>
      <c r="V111"/>
      <c r="X111"/>
      <c r="Y111"/>
      <c r="AA111"/>
      <c r="AB111"/>
      <c r="AD111"/>
      <c r="AE111"/>
      <c r="AG111"/>
      <c r="AH111"/>
    </row>
    <row r="112" spans="12:34" ht="12.75">
      <c r="L112"/>
      <c r="M112"/>
      <c r="O112"/>
      <c r="P112"/>
      <c r="R112"/>
      <c r="S112"/>
      <c r="U112"/>
      <c r="V112"/>
      <c r="X112"/>
      <c r="Y112"/>
      <c r="AA112"/>
      <c r="AB112"/>
      <c r="AD112"/>
      <c r="AE112"/>
      <c r="AG112"/>
      <c r="AH112"/>
    </row>
    <row r="113" spans="3:34" ht="12.75">
      <c r="C113" s="1"/>
      <c r="D113" s="52"/>
      <c r="E113" s="1"/>
      <c r="F113" s="52"/>
      <c r="G113" s="52"/>
      <c r="H113" s="52"/>
      <c r="I113" s="1"/>
      <c r="J113" s="1"/>
      <c r="L113"/>
      <c r="M113"/>
      <c r="O113"/>
      <c r="P113"/>
      <c r="R113"/>
      <c r="S113"/>
      <c r="U113"/>
      <c r="V113"/>
      <c r="X113"/>
      <c r="Y113"/>
      <c r="AA113"/>
      <c r="AB113"/>
      <c r="AD113"/>
      <c r="AE113"/>
      <c r="AG113"/>
      <c r="AH113"/>
    </row>
    <row r="114" spans="12:34" ht="12.75">
      <c r="L114"/>
      <c r="M114"/>
      <c r="O114"/>
      <c r="P114"/>
      <c r="R114"/>
      <c r="S114"/>
      <c r="U114"/>
      <c r="V114"/>
      <c r="X114"/>
      <c r="Y114"/>
      <c r="AA114"/>
      <c r="AB114"/>
      <c r="AD114"/>
      <c r="AE114"/>
      <c r="AG114"/>
      <c r="AH114"/>
    </row>
    <row r="115" spans="3:34" ht="12.75">
      <c r="C115" s="1"/>
      <c r="D115" s="52"/>
      <c r="E115" s="1"/>
      <c r="F115" s="52"/>
      <c r="G115" s="52"/>
      <c r="H115" s="52"/>
      <c r="I115" s="1"/>
      <c r="J115" s="1"/>
      <c r="L115"/>
      <c r="M115"/>
      <c r="O115"/>
      <c r="P115"/>
      <c r="R115"/>
      <c r="S115"/>
      <c r="U115"/>
      <c r="V115"/>
      <c r="X115"/>
      <c r="Y115"/>
      <c r="AA115"/>
      <c r="AB115"/>
      <c r="AD115"/>
      <c r="AE115"/>
      <c r="AG115"/>
      <c r="AH115"/>
    </row>
    <row r="116" spans="12:34" ht="12.75">
      <c r="L116"/>
      <c r="M116"/>
      <c r="O116"/>
      <c r="P116"/>
      <c r="R116"/>
      <c r="S116"/>
      <c r="U116"/>
      <c r="V116"/>
      <c r="X116"/>
      <c r="Y116"/>
      <c r="AA116"/>
      <c r="AB116"/>
      <c r="AD116"/>
      <c r="AE116"/>
      <c r="AG116"/>
      <c r="AH116"/>
    </row>
    <row r="117" spans="12:34" ht="12.75">
      <c r="L117"/>
      <c r="M117"/>
      <c r="O117"/>
      <c r="P117"/>
      <c r="R117"/>
      <c r="S117"/>
      <c r="U117"/>
      <c r="V117"/>
      <c r="X117"/>
      <c r="Y117"/>
      <c r="AA117"/>
      <c r="AB117"/>
      <c r="AD117"/>
      <c r="AE117"/>
      <c r="AG117"/>
      <c r="AH117"/>
    </row>
    <row r="118" spans="12:34" ht="12.75">
      <c r="L118"/>
      <c r="M118"/>
      <c r="O118"/>
      <c r="P118"/>
      <c r="R118"/>
      <c r="S118"/>
      <c r="U118"/>
      <c r="V118"/>
      <c r="X118"/>
      <c r="Y118"/>
      <c r="AA118"/>
      <c r="AB118"/>
      <c r="AD118"/>
      <c r="AE118"/>
      <c r="AG118"/>
      <c r="AH118"/>
    </row>
    <row r="119" spans="12:34" ht="12.75">
      <c r="L119"/>
      <c r="M119"/>
      <c r="O119"/>
      <c r="P119"/>
      <c r="R119"/>
      <c r="S119"/>
      <c r="U119"/>
      <c r="V119"/>
      <c r="X119"/>
      <c r="Y119"/>
      <c r="AA119"/>
      <c r="AB119"/>
      <c r="AD119"/>
      <c r="AE119"/>
      <c r="AG119"/>
      <c r="AH119"/>
    </row>
    <row r="120" spans="12:34" ht="12.75">
      <c r="L120"/>
      <c r="M120"/>
      <c r="O120"/>
      <c r="P120"/>
      <c r="R120"/>
      <c r="S120"/>
      <c r="U120"/>
      <c r="V120"/>
      <c r="X120"/>
      <c r="Y120"/>
      <c r="AA120"/>
      <c r="AB120"/>
      <c r="AD120"/>
      <c r="AE120"/>
      <c r="AG120"/>
      <c r="AH120"/>
    </row>
    <row r="121" spans="12:34" ht="12.75">
      <c r="L121"/>
      <c r="M121"/>
      <c r="O121"/>
      <c r="P121"/>
      <c r="R121"/>
      <c r="S121"/>
      <c r="U121"/>
      <c r="V121"/>
      <c r="X121"/>
      <c r="Y121"/>
      <c r="AA121"/>
      <c r="AB121"/>
      <c r="AD121"/>
      <c r="AE121"/>
      <c r="AG121"/>
      <c r="AH121"/>
    </row>
    <row r="122" spans="12:34" ht="12.75">
      <c r="L122"/>
      <c r="M122"/>
      <c r="O122"/>
      <c r="P122"/>
      <c r="R122"/>
      <c r="S122"/>
      <c r="U122"/>
      <c r="V122"/>
      <c r="X122"/>
      <c r="Y122"/>
      <c r="AA122"/>
      <c r="AB122"/>
      <c r="AD122"/>
      <c r="AE122"/>
      <c r="AG122"/>
      <c r="AH122"/>
    </row>
    <row r="123" spans="12:34" ht="12.75">
      <c r="L123"/>
      <c r="M123"/>
      <c r="O123"/>
      <c r="P123"/>
      <c r="R123"/>
      <c r="S123"/>
      <c r="U123"/>
      <c r="V123"/>
      <c r="X123"/>
      <c r="Y123"/>
      <c r="AA123"/>
      <c r="AB123"/>
      <c r="AD123"/>
      <c r="AE123"/>
      <c r="AG123"/>
      <c r="AH123"/>
    </row>
    <row r="124" spans="12:34" ht="12.75">
      <c r="L124"/>
      <c r="M124"/>
      <c r="O124"/>
      <c r="P124"/>
      <c r="R124"/>
      <c r="S124"/>
      <c r="U124"/>
      <c r="V124"/>
      <c r="X124"/>
      <c r="Y124"/>
      <c r="AA124"/>
      <c r="AB124"/>
      <c r="AD124"/>
      <c r="AE124"/>
      <c r="AG124"/>
      <c r="AH124"/>
    </row>
    <row r="125" spans="12:34" ht="12.75">
      <c r="L125"/>
      <c r="M125"/>
      <c r="O125"/>
      <c r="P125"/>
      <c r="R125"/>
      <c r="S125"/>
      <c r="U125"/>
      <c r="V125"/>
      <c r="X125"/>
      <c r="Y125"/>
      <c r="AA125"/>
      <c r="AB125"/>
      <c r="AD125"/>
      <c r="AE125"/>
      <c r="AG125"/>
      <c r="AH125"/>
    </row>
    <row r="126" spans="12:34" ht="12.75">
      <c r="L126"/>
      <c r="M126"/>
      <c r="O126"/>
      <c r="P126"/>
      <c r="R126"/>
      <c r="S126"/>
      <c r="U126"/>
      <c r="V126"/>
      <c r="X126"/>
      <c r="Y126"/>
      <c r="AA126"/>
      <c r="AB126"/>
      <c r="AD126"/>
      <c r="AE126"/>
      <c r="AG126"/>
      <c r="AH126"/>
    </row>
    <row r="127" spans="12:34" ht="12.75">
      <c r="L127"/>
      <c r="M127"/>
      <c r="O127"/>
      <c r="P127"/>
      <c r="R127"/>
      <c r="S127"/>
      <c r="U127"/>
      <c r="V127"/>
      <c r="X127"/>
      <c r="Y127"/>
      <c r="AA127"/>
      <c r="AB127"/>
      <c r="AD127"/>
      <c r="AE127"/>
      <c r="AG127"/>
      <c r="AH127"/>
    </row>
    <row r="128" spans="12:34" ht="12.75">
      <c r="L128"/>
      <c r="M128"/>
      <c r="O128"/>
      <c r="P128"/>
      <c r="R128"/>
      <c r="S128"/>
      <c r="U128"/>
      <c r="V128"/>
      <c r="X128"/>
      <c r="Y128"/>
      <c r="AA128"/>
      <c r="AB128"/>
      <c r="AD128"/>
      <c r="AE128"/>
      <c r="AG128"/>
      <c r="AH128"/>
    </row>
    <row r="129" spans="12:34" ht="12.75">
      <c r="L129"/>
      <c r="M129"/>
      <c r="O129"/>
      <c r="P129"/>
      <c r="R129"/>
      <c r="S129"/>
      <c r="U129"/>
      <c r="V129"/>
      <c r="X129"/>
      <c r="Y129"/>
      <c r="AA129"/>
      <c r="AB129"/>
      <c r="AD129"/>
      <c r="AE129"/>
      <c r="AG129"/>
      <c r="AH129"/>
    </row>
    <row r="130" spans="12:34" ht="12.75">
      <c r="L130"/>
      <c r="M130"/>
      <c r="O130"/>
      <c r="P130"/>
      <c r="R130"/>
      <c r="S130"/>
      <c r="U130"/>
      <c r="V130"/>
      <c r="X130"/>
      <c r="Y130"/>
      <c r="AA130"/>
      <c r="AB130"/>
      <c r="AD130"/>
      <c r="AE130"/>
      <c r="AG130"/>
      <c r="AH130"/>
    </row>
    <row r="131" spans="12:34" ht="12.75">
      <c r="L131"/>
      <c r="M131"/>
      <c r="O131"/>
      <c r="P131"/>
      <c r="R131"/>
      <c r="S131"/>
      <c r="U131"/>
      <c r="V131"/>
      <c r="X131"/>
      <c r="Y131"/>
      <c r="AA131"/>
      <c r="AB131"/>
      <c r="AD131"/>
      <c r="AE131"/>
      <c r="AG131"/>
      <c r="AH131"/>
    </row>
    <row r="132" spans="12:34" ht="12.75">
      <c r="L132"/>
      <c r="M132"/>
      <c r="O132"/>
      <c r="P132"/>
      <c r="R132"/>
      <c r="S132"/>
      <c r="U132"/>
      <c r="V132"/>
      <c r="X132"/>
      <c r="Y132"/>
      <c r="AA132"/>
      <c r="AB132"/>
      <c r="AD132"/>
      <c r="AE132"/>
      <c r="AG132"/>
      <c r="AH132"/>
    </row>
    <row r="133" spans="12:34" ht="12.75">
      <c r="L133"/>
      <c r="M133"/>
      <c r="O133"/>
      <c r="P133"/>
      <c r="R133"/>
      <c r="S133"/>
      <c r="U133"/>
      <c r="V133"/>
      <c r="X133"/>
      <c r="Y133"/>
      <c r="AA133"/>
      <c r="AB133"/>
      <c r="AD133"/>
      <c r="AE133"/>
      <c r="AG133"/>
      <c r="AH133"/>
    </row>
    <row r="134" spans="12:34" ht="12.75">
      <c r="L134"/>
      <c r="M134"/>
      <c r="O134"/>
      <c r="P134"/>
      <c r="R134"/>
      <c r="S134"/>
      <c r="U134"/>
      <c r="V134"/>
      <c r="X134"/>
      <c r="Y134"/>
      <c r="AA134"/>
      <c r="AB134"/>
      <c r="AD134"/>
      <c r="AE134"/>
      <c r="AG134"/>
      <c r="AH134"/>
    </row>
    <row r="135" spans="12:34" ht="12.75">
      <c r="L135"/>
      <c r="M135"/>
      <c r="O135"/>
      <c r="P135"/>
      <c r="R135"/>
      <c r="S135"/>
      <c r="U135"/>
      <c r="V135"/>
      <c r="X135"/>
      <c r="Y135"/>
      <c r="AA135"/>
      <c r="AB135"/>
      <c r="AD135"/>
      <c r="AE135"/>
      <c r="AG135"/>
      <c r="AH135"/>
    </row>
    <row r="136" spans="12:34" ht="12.75">
      <c r="L136"/>
      <c r="M136"/>
      <c r="O136"/>
      <c r="P136"/>
      <c r="R136"/>
      <c r="S136"/>
      <c r="U136"/>
      <c r="V136"/>
      <c r="X136"/>
      <c r="Y136"/>
      <c r="AA136"/>
      <c r="AB136"/>
      <c r="AD136"/>
      <c r="AE136"/>
      <c r="AG136"/>
      <c r="AH136"/>
    </row>
    <row r="137" spans="12:34" ht="12.75">
      <c r="L137"/>
      <c r="M137"/>
      <c r="O137"/>
      <c r="P137"/>
      <c r="R137"/>
      <c r="S137"/>
      <c r="U137"/>
      <c r="V137"/>
      <c r="X137"/>
      <c r="Y137"/>
      <c r="AA137"/>
      <c r="AB137"/>
      <c r="AD137"/>
      <c r="AE137"/>
      <c r="AG137"/>
      <c r="AH137"/>
    </row>
    <row r="138" spans="12:34" ht="12.75">
      <c r="L138"/>
      <c r="M138"/>
      <c r="O138"/>
      <c r="P138"/>
      <c r="R138"/>
      <c r="S138"/>
      <c r="U138"/>
      <c r="V138"/>
      <c r="X138"/>
      <c r="Y138"/>
      <c r="AA138"/>
      <c r="AB138"/>
      <c r="AD138"/>
      <c r="AE138"/>
      <c r="AG138"/>
      <c r="AH138"/>
    </row>
    <row r="139" spans="12:34" ht="12.75">
      <c r="L139"/>
      <c r="M139"/>
      <c r="O139"/>
      <c r="P139"/>
      <c r="R139"/>
      <c r="S139"/>
      <c r="U139"/>
      <c r="V139"/>
      <c r="X139"/>
      <c r="Y139"/>
      <c r="AA139"/>
      <c r="AB139"/>
      <c r="AD139"/>
      <c r="AE139"/>
      <c r="AG139"/>
      <c r="AH139"/>
    </row>
    <row r="140" spans="12:34" ht="12.75">
      <c r="L140"/>
      <c r="M140"/>
      <c r="O140"/>
      <c r="P140"/>
      <c r="R140"/>
      <c r="S140"/>
      <c r="U140"/>
      <c r="V140"/>
      <c r="X140"/>
      <c r="Y140"/>
      <c r="AA140"/>
      <c r="AB140"/>
      <c r="AD140"/>
      <c r="AE140"/>
      <c r="AG140"/>
      <c r="AH140"/>
    </row>
    <row r="141" spans="12:34" ht="12.75">
      <c r="L141"/>
      <c r="M141"/>
      <c r="O141"/>
      <c r="P141"/>
      <c r="R141"/>
      <c r="S141"/>
      <c r="U141"/>
      <c r="V141"/>
      <c r="X141"/>
      <c r="Y141"/>
      <c r="AA141"/>
      <c r="AB141"/>
      <c r="AD141"/>
      <c r="AE141"/>
      <c r="AG141"/>
      <c r="AH141"/>
    </row>
    <row r="142" spans="15:34" ht="12.75">
      <c r="O142"/>
      <c r="P142"/>
      <c r="R142"/>
      <c r="S142"/>
      <c r="U142"/>
      <c r="V142"/>
      <c r="X142"/>
      <c r="Y142"/>
      <c r="AA142"/>
      <c r="AB142"/>
      <c r="AD142"/>
      <c r="AE142"/>
      <c r="AG142"/>
      <c r="AH142"/>
    </row>
    <row r="143" spans="15:34" ht="12.75">
      <c r="O143"/>
      <c r="P143"/>
      <c r="R143"/>
      <c r="S143"/>
      <c r="U143"/>
      <c r="V143"/>
      <c r="X143"/>
      <c r="Y143"/>
      <c r="AA143"/>
      <c r="AB143"/>
      <c r="AD143"/>
      <c r="AE143"/>
      <c r="AG143"/>
      <c r="AH143"/>
    </row>
    <row r="144" spans="15:34" ht="12.75">
      <c r="O144"/>
      <c r="P144"/>
      <c r="R144"/>
      <c r="S144"/>
      <c r="U144"/>
      <c r="V144"/>
      <c r="X144"/>
      <c r="Y144"/>
      <c r="AA144"/>
      <c r="AB144"/>
      <c r="AD144"/>
      <c r="AE144"/>
      <c r="AG144"/>
      <c r="AH144"/>
    </row>
    <row r="145" spans="15:34" ht="12.75">
      <c r="O145"/>
      <c r="P145"/>
      <c r="R145"/>
      <c r="S145"/>
      <c r="U145"/>
      <c r="V145"/>
      <c r="X145"/>
      <c r="Y145"/>
      <c r="AA145"/>
      <c r="AB145"/>
      <c r="AD145"/>
      <c r="AE145"/>
      <c r="AG145"/>
      <c r="AH145"/>
    </row>
    <row r="146" spans="15:34" ht="12.75">
      <c r="O146"/>
      <c r="P146"/>
      <c r="R146"/>
      <c r="S146"/>
      <c r="U146"/>
      <c r="V146"/>
      <c r="X146"/>
      <c r="Y146"/>
      <c r="AA146"/>
      <c r="AB146"/>
      <c r="AD146"/>
      <c r="AE146"/>
      <c r="AG146"/>
      <c r="AH146"/>
    </row>
    <row r="147" spans="15:34" ht="12.75">
      <c r="O147"/>
      <c r="P147"/>
      <c r="R147"/>
      <c r="S147"/>
      <c r="U147"/>
      <c r="V147"/>
      <c r="X147"/>
      <c r="Y147"/>
      <c r="AA147"/>
      <c r="AB147"/>
      <c r="AD147"/>
      <c r="AE147"/>
      <c r="AG147"/>
      <c r="AH147"/>
    </row>
    <row r="148" spans="15:34" ht="12.75">
      <c r="O148"/>
      <c r="P148"/>
      <c r="R148"/>
      <c r="S148"/>
      <c r="U148"/>
      <c r="V148"/>
      <c r="X148"/>
      <c r="Y148"/>
      <c r="AA148"/>
      <c r="AB148"/>
      <c r="AD148"/>
      <c r="AE148"/>
      <c r="AG148"/>
      <c r="AH148"/>
    </row>
    <row r="149" spans="15:34" ht="12.75">
      <c r="O149"/>
      <c r="P149"/>
      <c r="R149"/>
      <c r="S149"/>
      <c r="U149"/>
      <c r="V149"/>
      <c r="X149"/>
      <c r="Y149"/>
      <c r="AA149"/>
      <c r="AB149"/>
      <c r="AD149"/>
      <c r="AE149"/>
      <c r="AG149"/>
      <c r="AH149"/>
    </row>
    <row r="150" spans="15:34" ht="12.75">
      <c r="O150"/>
      <c r="P150"/>
      <c r="R150"/>
      <c r="S150"/>
      <c r="U150"/>
      <c r="V150"/>
      <c r="X150"/>
      <c r="Y150"/>
      <c r="AA150"/>
      <c r="AB150"/>
      <c r="AD150"/>
      <c r="AE150"/>
      <c r="AG150"/>
      <c r="AH150"/>
    </row>
    <row r="151" spans="15:34" ht="12.75">
      <c r="O151"/>
      <c r="P151"/>
      <c r="R151"/>
      <c r="S151"/>
      <c r="U151"/>
      <c r="V151"/>
      <c r="X151"/>
      <c r="Y151"/>
      <c r="AA151"/>
      <c r="AB151"/>
      <c r="AD151"/>
      <c r="AE151"/>
      <c r="AG151"/>
      <c r="AH151"/>
    </row>
    <row r="152" spans="15:34" ht="12.75">
      <c r="O152"/>
      <c r="P152"/>
      <c r="R152"/>
      <c r="S152"/>
      <c r="U152"/>
      <c r="V152"/>
      <c r="X152"/>
      <c r="Y152"/>
      <c r="AA152"/>
      <c r="AB152"/>
      <c r="AD152"/>
      <c r="AE152"/>
      <c r="AG152"/>
      <c r="AH152"/>
    </row>
    <row r="153" spans="15:34" ht="12.75">
      <c r="O153"/>
      <c r="P153"/>
      <c r="R153"/>
      <c r="S153"/>
      <c r="U153"/>
      <c r="V153"/>
      <c r="X153"/>
      <c r="Y153"/>
      <c r="AA153"/>
      <c r="AB153"/>
      <c r="AD153"/>
      <c r="AE153"/>
      <c r="AG153"/>
      <c r="AH153"/>
    </row>
    <row r="154" spans="15:34" ht="12.75">
      <c r="O154"/>
      <c r="P154"/>
      <c r="R154"/>
      <c r="S154"/>
      <c r="U154"/>
      <c r="V154"/>
      <c r="X154"/>
      <c r="Y154"/>
      <c r="AA154"/>
      <c r="AB154"/>
      <c r="AD154"/>
      <c r="AE154"/>
      <c r="AG154"/>
      <c r="AH154"/>
    </row>
    <row r="155" spans="15:34" ht="12.75">
      <c r="O155"/>
      <c r="P155"/>
      <c r="R155"/>
      <c r="S155"/>
      <c r="U155"/>
      <c r="V155"/>
      <c r="X155"/>
      <c r="Y155"/>
      <c r="AA155"/>
      <c r="AB155"/>
      <c r="AD155"/>
      <c r="AE155"/>
      <c r="AG155"/>
      <c r="AH155"/>
    </row>
    <row r="156" spans="15:34" ht="12.75">
      <c r="O156"/>
      <c r="P156"/>
      <c r="R156"/>
      <c r="S156"/>
      <c r="U156"/>
      <c r="V156"/>
      <c r="X156"/>
      <c r="Y156"/>
      <c r="AA156"/>
      <c r="AB156"/>
      <c r="AD156"/>
      <c r="AE156"/>
      <c r="AG156"/>
      <c r="AH156"/>
    </row>
    <row r="157" spans="15:34" ht="12.75">
      <c r="O157"/>
      <c r="P157"/>
      <c r="R157"/>
      <c r="S157"/>
      <c r="U157"/>
      <c r="V157"/>
      <c r="X157"/>
      <c r="Y157"/>
      <c r="AA157"/>
      <c r="AB157"/>
      <c r="AD157"/>
      <c r="AE157"/>
      <c r="AG157"/>
      <c r="AH157"/>
    </row>
    <row r="158" spans="15:34" ht="12.75">
      <c r="O158"/>
      <c r="P158"/>
      <c r="R158"/>
      <c r="S158"/>
      <c r="U158"/>
      <c r="V158"/>
      <c r="X158"/>
      <c r="Y158"/>
      <c r="AA158"/>
      <c r="AB158"/>
      <c r="AD158"/>
      <c r="AE158"/>
      <c r="AG158"/>
      <c r="AH158"/>
    </row>
    <row r="159" spans="15:34" ht="12.75">
      <c r="O159"/>
      <c r="P159"/>
      <c r="R159"/>
      <c r="S159"/>
      <c r="U159"/>
      <c r="V159"/>
      <c r="X159"/>
      <c r="Y159"/>
      <c r="AA159"/>
      <c r="AB159"/>
      <c r="AD159"/>
      <c r="AE159"/>
      <c r="AG159"/>
      <c r="AH159"/>
    </row>
    <row r="160" spans="15:34" ht="12.75">
      <c r="O160"/>
      <c r="P160"/>
      <c r="R160"/>
      <c r="S160"/>
      <c r="U160"/>
      <c r="V160"/>
      <c r="X160"/>
      <c r="Y160"/>
      <c r="AA160"/>
      <c r="AB160"/>
      <c r="AD160"/>
      <c r="AE160"/>
      <c r="AG160"/>
      <c r="AH160"/>
    </row>
    <row r="161" spans="15:34" ht="12.75">
      <c r="O161"/>
      <c r="P161"/>
      <c r="R161"/>
      <c r="S161"/>
      <c r="U161"/>
      <c r="V161"/>
      <c r="X161"/>
      <c r="Y161"/>
      <c r="AA161"/>
      <c r="AB161"/>
      <c r="AD161"/>
      <c r="AE161"/>
      <c r="AG161"/>
      <c r="AH161"/>
    </row>
    <row r="162" spans="15:34" ht="12.75">
      <c r="O162"/>
      <c r="P162"/>
      <c r="R162"/>
      <c r="S162"/>
      <c r="U162"/>
      <c r="V162"/>
      <c r="X162"/>
      <c r="Y162"/>
      <c r="AA162"/>
      <c r="AB162"/>
      <c r="AD162"/>
      <c r="AE162"/>
      <c r="AG162"/>
      <c r="AH162"/>
    </row>
    <row r="163" spans="15:34" ht="12.75">
      <c r="O163"/>
      <c r="P163"/>
      <c r="R163"/>
      <c r="S163"/>
      <c r="U163"/>
      <c r="V163"/>
      <c r="X163"/>
      <c r="Y163"/>
      <c r="AA163"/>
      <c r="AB163"/>
      <c r="AD163"/>
      <c r="AE163"/>
      <c r="AG163"/>
      <c r="AH163"/>
    </row>
    <row r="164" spans="15:34" ht="12.75">
      <c r="O164"/>
      <c r="P164"/>
      <c r="R164"/>
      <c r="S164"/>
      <c r="U164"/>
      <c r="V164"/>
      <c r="X164"/>
      <c r="Y164"/>
      <c r="AA164"/>
      <c r="AB164"/>
      <c r="AD164"/>
      <c r="AE164"/>
      <c r="AG164"/>
      <c r="AH164"/>
    </row>
    <row r="165" spans="15:34" ht="12.75">
      <c r="O165"/>
      <c r="P165"/>
      <c r="R165"/>
      <c r="S165"/>
      <c r="U165"/>
      <c r="V165"/>
      <c r="X165"/>
      <c r="Y165"/>
      <c r="AA165"/>
      <c r="AB165"/>
      <c r="AD165"/>
      <c r="AE165"/>
      <c r="AG165"/>
      <c r="AH165"/>
    </row>
  </sheetData>
  <sheetProtection/>
  <mergeCells count="2">
    <mergeCell ref="A2:M2"/>
    <mergeCell ref="K1:M1"/>
  </mergeCells>
  <printOptions/>
  <pageMargins left="0.5511811023622047" right="0.1968503937007874" top="0.07874015748031496" bottom="0.11811023622047245" header="0.15748031496062992" footer="0.1574803149606299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elzchr</dc:creator>
  <cp:keywords/>
  <dc:description/>
  <cp:lastModifiedBy>Adam Krasuski</cp:lastModifiedBy>
  <cp:lastPrinted>2023-12-01T09:34:59Z</cp:lastPrinted>
  <dcterms:created xsi:type="dcterms:W3CDTF">2015-06-22T12:09:02Z</dcterms:created>
  <dcterms:modified xsi:type="dcterms:W3CDTF">2023-12-01T13:47:33Z</dcterms:modified>
  <cp:category/>
  <cp:version/>
  <cp:contentType/>
  <cp:contentStatus/>
</cp:coreProperties>
</file>