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9040" windowHeight="15840"/>
  </bookViews>
  <sheets>
    <sheet name="Arkusz1" sheetId="2" r:id="rId1"/>
  </sheets>
  <calcPr calcId="125725"/>
</workbook>
</file>

<file path=xl/calcChain.xml><?xml version="1.0" encoding="utf-8"?>
<calcChain xmlns="http://schemas.openxmlformats.org/spreadsheetml/2006/main">
  <c r="H5" i="2"/>
  <c r="H64"/>
  <c r="H63"/>
  <c r="J63" s="1"/>
  <c r="K63" s="1"/>
  <c r="H62"/>
  <c r="H61"/>
  <c r="J61" s="1"/>
  <c r="H60"/>
  <c r="J60" s="1"/>
  <c r="K60" s="1"/>
  <c r="H59"/>
  <c r="H58"/>
  <c r="J58" s="1"/>
  <c r="K58" s="1"/>
  <c r="H57"/>
  <c r="J57" s="1"/>
  <c r="K57" s="1"/>
  <c r="H56"/>
  <c r="H55"/>
  <c r="J55" s="1"/>
  <c r="H54"/>
  <c r="J54" s="1"/>
  <c r="K54" s="1"/>
  <c r="H53"/>
  <c r="H52"/>
  <c r="J52" s="1"/>
  <c r="K52" s="1"/>
  <c r="H51"/>
  <c r="J51" s="1"/>
  <c r="K51" s="1"/>
  <c r="H50"/>
  <c r="H49"/>
  <c r="J49" s="1"/>
  <c r="H48"/>
  <c r="J48" s="1"/>
  <c r="K48" s="1"/>
  <c r="H47"/>
  <c r="J47" s="1"/>
  <c r="H46"/>
  <c r="J46" s="1"/>
  <c r="K46" s="1"/>
  <c r="H45"/>
  <c r="J45" s="1"/>
  <c r="K45" s="1"/>
  <c r="H44"/>
  <c r="H43"/>
  <c r="H42"/>
  <c r="J42" s="1"/>
  <c r="K42" s="1"/>
  <c r="H41"/>
  <c r="H40"/>
  <c r="J40" s="1"/>
  <c r="K40" s="1"/>
  <c r="H39"/>
  <c r="J39" s="1"/>
  <c r="K39" s="1"/>
  <c r="H38"/>
  <c r="H37"/>
  <c r="J37" s="1"/>
  <c r="H36"/>
  <c r="J36" s="1"/>
  <c r="K36" s="1"/>
  <c r="H35"/>
  <c r="H34"/>
  <c r="J34" s="1"/>
  <c r="K34" s="1"/>
  <c r="H33"/>
  <c r="J33" s="1"/>
  <c r="K33" s="1"/>
  <c r="H32"/>
  <c r="H31"/>
  <c r="H30"/>
  <c r="J30" s="1"/>
  <c r="K30" s="1"/>
  <c r="H29"/>
  <c r="H28"/>
  <c r="J28" s="1"/>
  <c r="K28" s="1"/>
  <c r="H27"/>
  <c r="J27" s="1"/>
  <c r="K27" s="1"/>
  <c r="H26"/>
  <c r="H25"/>
  <c r="J25" s="1"/>
  <c r="H24"/>
  <c r="J24" s="1"/>
  <c r="K24" s="1"/>
  <c r="H23"/>
  <c r="H22"/>
  <c r="J22" s="1"/>
  <c r="K22" s="1"/>
  <c r="H21"/>
  <c r="J21" s="1"/>
  <c r="K21" s="1"/>
  <c r="H20"/>
  <c r="H19"/>
  <c r="H18"/>
  <c r="J18" s="1"/>
  <c r="K18" s="1"/>
  <c r="H17"/>
  <c r="H16"/>
  <c r="J16" s="1"/>
  <c r="K16" s="1"/>
  <c r="H15"/>
  <c r="J15" s="1"/>
  <c r="K15" s="1"/>
  <c r="H14"/>
  <c r="H13"/>
  <c r="J13" s="1"/>
  <c r="H12"/>
  <c r="J12" s="1"/>
  <c r="K12" s="1"/>
  <c r="H11"/>
  <c r="H10"/>
  <c r="H9"/>
  <c r="J9" s="1"/>
  <c r="K9" s="1"/>
  <c r="H8"/>
  <c r="H7"/>
  <c r="H6"/>
  <c r="J6" s="1"/>
  <c r="K6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K47" l="1"/>
  <c r="J11"/>
  <c r="K11" s="1"/>
  <c r="J23"/>
  <c r="K23" s="1"/>
  <c r="J35"/>
  <c r="K35" s="1"/>
  <c r="J59"/>
  <c r="K59" s="1"/>
  <c r="J5"/>
  <c r="J19"/>
  <c r="K19" s="1"/>
  <c r="J31"/>
  <c r="K31" s="1"/>
  <c r="J43"/>
  <c r="K43" s="1"/>
  <c r="J17"/>
  <c r="K17" s="1"/>
  <c r="J29"/>
  <c r="K29" s="1"/>
  <c r="J41"/>
  <c r="K41" s="1"/>
  <c r="J53"/>
  <c r="K53" s="1"/>
  <c r="K55"/>
  <c r="J7"/>
  <c r="K7" s="1"/>
  <c r="K13"/>
  <c r="K25"/>
  <c r="K37"/>
  <c r="K49"/>
  <c r="K61"/>
  <c r="H4"/>
  <c r="J10"/>
  <c r="K10" s="1"/>
  <c r="J64"/>
  <c r="K64" s="1"/>
  <c r="J8"/>
  <c r="J14"/>
  <c r="K14" s="1"/>
  <c r="J20"/>
  <c r="K20" s="1"/>
  <c r="J26"/>
  <c r="K26" s="1"/>
  <c r="J32"/>
  <c r="K32" s="1"/>
  <c r="J38"/>
  <c r="K38" s="1"/>
  <c r="J44"/>
  <c r="K44" s="1"/>
  <c r="J50"/>
  <c r="K50" s="1"/>
  <c r="J56"/>
  <c r="K56" s="1"/>
  <c r="J62"/>
  <c r="K62" s="1"/>
  <c r="J4" l="1"/>
  <c r="K5"/>
  <c r="K8"/>
  <c r="K4" l="1"/>
</calcChain>
</file>

<file path=xl/sharedStrings.xml><?xml version="1.0" encoding="utf-8"?>
<sst xmlns="http://schemas.openxmlformats.org/spreadsheetml/2006/main" count="139" uniqueCount="101">
  <si>
    <t>Lp.</t>
  </si>
  <si>
    <t>UWAGI:</t>
  </si>
  <si>
    <t xml:space="preserve">Miejscowość i data </t>
  </si>
  <si>
    <t>Materiały eksploatacyjne (o KLUCZOWYCH DLA ZAMAWIAJĄCEGO właściwościach technicznych i użytkowych nie gorszych niż wskazane poniżej)</t>
  </si>
  <si>
    <t>Bęben światłoczuły, wyd. 12k str., oryginał lub równoważny innego producenta o takiej samej lub wyższej jakości.</t>
  </si>
  <si>
    <t xml:space="preserve">Kaseta z tonerem, wyd. 2,6k str., oryginał lub równoważna innego producenta o takiej samej lub wyższej jakości.  </t>
  </si>
  <si>
    <t>Bęben światłoczuły, wyd. 25k str., oryginał lub równoważny innego producenta o takiej samej lub wyższej jakości.</t>
  </si>
  <si>
    <t>RAZEM</t>
  </si>
  <si>
    <t>Kaseta z tonerem, wyd. 8k str., oryginał lub równoważna innego producenta o takiej samej lub wyższej jakości.</t>
  </si>
  <si>
    <t xml:space="preserve"> drukarka Brother HL 5350 DN </t>
  </si>
  <si>
    <t>Bęben światłoczuły, wyd. 30k str., oryginał lub równoważny innego producenta o takiej samej lub wyższej jakości.</t>
  </si>
  <si>
    <t xml:space="preserve"> wielofunkcyjne Brother DCP-8110DN / DCP-8250DN</t>
  </si>
  <si>
    <t xml:space="preserve"> wielofunkcyjne Brother DCP-8110DN </t>
  </si>
  <si>
    <t>Kaseta z tonerem, wyd. 12k str., oryginał lub równoważna innego producenta o takiej samej lub wyższej jakości.</t>
  </si>
  <si>
    <t xml:space="preserve"> drukarka Brother DCP-8250DN </t>
  </si>
  <si>
    <t>Kaseta z czarnym tonerem, wyd. 6k str., oryginał lub równoważna innego producenta o takiej samej lub wyższej jakości.</t>
  </si>
  <si>
    <t xml:space="preserve"> drukarka Brother MFC-L8850CDW  </t>
  </si>
  <si>
    <t xml:space="preserve">Kaseta z żółtym (yellow) tonerem, wyd. 6k str., oryginał lub równoważna innego producenta o takiej samej lub wyższej jakości. </t>
  </si>
  <si>
    <t xml:space="preserve">drukarka Brother MFC-L8850CDW  </t>
  </si>
  <si>
    <t xml:space="preserve">Kaseta z purpurowym (magenta) tonerem, wyd. 6k str., oryginał lub równoważna innego producenta o takiej samej lub wyższej jakości. </t>
  </si>
  <si>
    <t xml:space="preserve">Kaseta z błękitnym (cyjan) tonerem, wyd. 6k str., oryginał lub równoważna innego producenta o takiej samej lub wyższej jakości. </t>
  </si>
  <si>
    <t xml:space="preserve">Bęben światłoczuły zintegrowany 4 kolory, wyd. 25k str., oryginał lub równoważny innego producenta o takiej samej lub wyższej jakości. </t>
  </si>
  <si>
    <t xml:space="preserve">Kaseta z tonerem, wyd. 17,5k str., oryginał lub równoważna innego producenta o takiej samej lub wyższej jakości. </t>
  </si>
  <si>
    <t xml:space="preserve">Bęben światłoczuły czarny, wyd. 60k str., oryginał lub równoważny innego producenta o takiej samej lub wyższej jakości. </t>
  </si>
  <si>
    <t xml:space="preserve">Kaseta z tonerem, wyd. 20k str., oryginał lub równoważna innego producenta o takiej samej lub wyższej jakości. </t>
  </si>
  <si>
    <t xml:space="preserve">Kaseta z tonerem, wyd. 32k str., oryginał lub równoważna innego producenta o takiej samej lub wyższej jakości. </t>
  </si>
  <si>
    <t xml:space="preserve">Bęben światłoczuły czarny, wyd. 20k str., oryginał lub równoważny innego producenta o takiej samej lub wyższej jakości.  </t>
  </si>
  <si>
    <t>Kaseta z czarnym, wyd. 6k str., oryginał lub równoważna innego producenta o takiej samej lub wyższej jakości.</t>
  </si>
  <si>
    <t xml:space="preserve">Bęben światłoczuły purpurowy (magenta), wyd. 20k str., oryginał lub równoważny innego producenta o takiej samej lub wyższej jakości. </t>
  </si>
  <si>
    <t xml:space="preserve">Bęben światłoczuły czarny, wyd. 80k str., oryginał lub równoważny innego producenta o takiej samej lub wyższej jakości. </t>
  </si>
  <si>
    <t>Kaseta z czarnym tonerem, wyd. 30k str., oryginał lub równoważna innego producenta o takiej samej lub wyższej jakości.</t>
  </si>
  <si>
    <t>Kaseta z czarnym tonerem, wyd. 8k str., oryginał lub równoważna innego producenta o takiej samej lub wyższej jakości.</t>
  </si>
  <si>
    <t>Wielofunkcyjne HL-L5100DN/DCP-L5500DN</t>
  </si>
  <si>
    <t>Kaseta z czarnym tonerem, wyd. 48k str., oryginał lub równoważna innego producenta o takiej samej lub wyższej jakości.</t>
  </si>
  <si>
    <t>kserokopiarka Konica-Minolta BizHub 223/283</t>
  </si>
  <si>
    <t xml:space="preserve">kserokopiarka Kyocera TASKalfa 3511i </t>
  </si>
  <si>
    <t>wielofunkcyjne OKI-MC563DN</t>
  </si>
  <si>
    <t>Bęben światłoczuły purpurowy (magenta), wyd. 30k str., oryginał lub równoważny innego producenta o takiej samej lub wyższej jakości.</t>
  </si>
  <si>
    <t xml:space="preserve">Kaseta z czarnym tonerem, wyd. 10k str., oryginał lub równoważna innego producenta o takiej samej lub wyższej jakości. </t>
  </si>
  <si>
    <t>wielofunkcyjne Samsung ProXpress M3870FW</t>
  </si>
  <si>
    <t>Wielofunkcyjne HP-LaserJet MFP E72525dn</t>
  </si>
  <si>
    <t xml:space="preserve">1. Wykonawca wypełnia tylko kolumnę 3 podając "Oryginał" lub " Zamiennik" oraz kolumnę 6 niniejszego formularza podając ceny jednostkowe netto z zaokrągleniem do dwóch miejsc po przecinku. Pozostałe dane zostaną wyliczone automatycznie.  </t>
  </si>
  <si>
    <t>5. Po wypełnieniu Formularz cenowy należy wydrukować, podpisać i złożyc wraz z ofertą.</t>
  </si>
  <si>
    <t>Wielofunkcyjne OKI ES 7170DN</t>
  </si>
  <si>
    <t>Kaseta z czarnym tonerem, wyd. 36k str., oryginał lub równoważna innego producenta o takiej samej lub wyższej jakości.</t>
  </si>
  <si>
    <t>wielofunkcyjne OKI C 5750 MFP</t>
  </si>
  <si>
    <t>wielofunkcyjne Lexmark CX622ade</t>
  </si>
  <si>
    <t>Kaseta z czarnym tonerem, wyd 35k stron, oryginał lub równoważna innego producenta o takiej samej lub wyższej wydajności.</t>
  </si>
  <si>
    <t xml:space="preserve">drukarka Brother HL L2360 DN </t>
  </si>
  <si>
    <t xml:space="preserve"> drukarka Brother HL 5350 DN</t>
  </si>
  <si>
    <t xml:space="preserve">drukarka Lexmark MS 510DN </t>
  </si>
  <si>
    <t>drukarka Lexmark T 644</t>
  </si>
  <si>
    <t>drukarka Samsung ML-5510ND</t>
  </si>
  <si>
    <t xml:space="preserve"> wielofunkcyjne OKI C 5750 MFP</t>
  </si>
  <si>
    <t>Bęben światłoczuły, wyd. 72k str., oryginał lub równoważny innego producenta o takiej samej lub wyższej jakości.</t>
  </si>
  <si>
    <t xml:space="preserve">Kaseta z tonerem, wyd. 11k str., oryginał lub równoważna innego producenta o takiej samej lub wyższej jakości.  </t>
  </si>
  <si>
    <t>Pas transferu ,  wyd. 50k str., oryginał lub równoważna innego producenta o takiej samej lub wyższej jakości.</t>
  </si>
  <si>
    <t>Kaseta z czarnym tonerem, wyd 7k stron, oryginał lub równoważna innego producenta o takiej samej lub wyższej wydajności.</t>
  </si>
  <si>
    <t>Bęben światłoczuły czarny, wyd. 30k str., oryginał lub równoważny innego producenta o takiej samej lub wyższej jakości.</t>
  </si>
  <si>
    <t>Kaseta z żółtym tonerem (yellow), wyd 6k stron, oryginał lub równoważna innego producenta o takiej samej lub wyższej wydajności.</t>
  </si>
  <si>
    <t>Bęben światłoczuły żółty (yellow), wyd. 30k str., oryginał lub równoważny innego producenta o takiej samej lub wyższej jakości.</t>
  </si>
  <si>
    <t>Kaseta z purpurowym tonerem (magenta), wyd 6k stron, oryginał lub równoważna innego producenta o takiej samej lub wyższej wydajności.</t>
  </si>
  <si>
    <t>Kaseta z niebieskim tonerem (cyan), wyd 6k stron, oryginał lub równoważna innego producenta o takiej samej lub wyższej wydajności.</t>
  </si>
  <si>
    <t>Bęben światłoczuły błękitny (cyjan), wyd. 30k str., oryginał lub równoważny innego producenta o takiej samej lub wyższej jakości.</t>
  </si>
  <si>
    <t xml:space="preserve">Bęben światłoczuły błękitny (cyjan), wyd. 20k str., oryginał lub równoważny innego producenta o takiej samej lub wyższej jakości. </t>
  </si>
  <si>
    <t>Bęben światłoczuły żółty (yellow), wyd. 20k str., oryginał lub równoważny innego producenta o takiej samej lub wyższej jakości.</t>
  </si>
  <si>
    <t>Kaseta z tonerem czarnym (black), wyd. 10500 str., oryginał lub równoważny innego producenta o takiej samej lub wyższej jakości.</t>
  </si>
  <si>
    <t>Kaseta z tonerem niebieskim (cyjan), wyd. 7000 str., oryginał lub równoważny innego producenta o takiej samej lub wyższej jakości.</t>
  </si>
  <si>
    <t>Kaseta z tonerem purpurowym (magenta) ,wyd. 7000 str.oryginał lub równoważny innego producenta o takiej samej lub wyższej jakości.</t>
  </si>
  <si>
    <t>Kaseta z tonerem żółtym (yellow), wyd. 7000 str.oryginał lub równoważny innego producenta o takiej samej lub wyższej jakości.</t>
  </si>
  <si>
    <t xml:space="preserve">Pojemnik na zużyty toner. </t>
  </si>
  <si>
    <t xml:space="preserve">Kaseta z purpurowym (magenta) tonerem, wyd. 2k str., oryginał lub równoważna innego producenta o takiej samej lub wyższej jakości. </t>
  </si>
  <si>
    <t xml:space="preserve">Kaseta z błękitnym (cyjan) tonerem, wyd. 2k str., oryginał lub równoważna innego producenta o takiej samej lub wyższej jakości. </t>
  </si>
  <si>
    <t>Kaseta z żółtym (yellow) tonerem, wyd. 2k str., oryginał lub równoważna innego producenta o takiej samej lub wyższej jakości.</t>
  </si>
  <si>
    <t xml:space="preserve">TYP URZĄDZENIA  PRODUCENT  MODEL </t>
  </si>
  <si>
    <t>Przewidywana ilość jednostek</t>
  </si>
  <si>
    <t>Wielofunkcyjne Canon i-SENSYS X 1440i</t>
  </si>
  <si>
    <t xml:space="preserve">Kaseta z tonerem, wyd. 33k str., oryginał lub równoważna innego producenta o takiej samej lub wyższej jakości.  </t>
  </si>
  <si>
    <t>Wielofunkcyjne Canon ImageRUNNER 2930i MFP</t>
  </si>
  <si>
    <t xml:space="preserve">  Jeżeli zaoferowano materiały oryginalne należy wpisać  "Oryginał"                            W pozostałych przypadkach należy  wpisać "Zamiennik" i dołączyć do oferty specyfikację lub kartę produktu lub opis produktu równoważnego sporządzony przez producenta w celu jego identyfikacji i porównania z produktem oryginalnym</t>
  </si>
  <si>
    <t>VAT w %</t>
  </si>
  <si>
    <t>…………………………</t>
  </si>
  <si>
    <t xml:space="preserve">      Załącznik do Formularza oferty 1300-OP.263.1.18.O.2025 - Formularz cenowy                                       </t>
  </si>
  <si>
    <t>Cena jednostkowa netto w złotych</t>
  </si>
  <si>
    <t>Wartość netto w złotych (kol. 5 x kol. 6)</t>
  </si>
  <si>
    <t>VAT w złotych</t>
  </si>
  <si>
    <t>Wartość brutto w złotych (kol. 7 + kol. 9)</t>
  </si>
  <si>
    <t xml:space="preserve">Kaseta z tonerem, wyd. 40k str., oryginał lub równoważna innego producenta o takiej samej lub wyższej jakości.  </t>
  </si>
  <si>
    <t xml:space="preserve">Kaseta z tuszem czarnym (black), wyd. 20k str., oryginał lub równoważna innego producenta o takiej samej lub wyższej jakości.  </t>
  </si>
  <si>
    <t xml:space="preserve">Kaseta z tuszem żółtym (yellow), wyd. 20k str., oryginał lub równoważna innego producenta o takiej samej lub wyższej jakości.  </t>
  </si>
  <si>
    <t xml:space="preserve">Kaseta z tuszem purpurowym (magenta), wyd. 20k str., oryginał lub równoważna innego producenta o takiej samej lub wyższej jakości.  </t>
  </si>
  <si>
    <t xml:space="preserve">Kaseta z tuszem błękitnym (cyan), wyd. 20k str., oryginał lub równoważna innego producenta o takiej samej lub wyższej jakości.  </t>
  </si>
  <si>
    <t>Pojemnik na zużyty tusz</t>
  </si>
  <si>
    <t>Bęben zintegrowany (czarny, żółty, purpurowy, błękitny ) wyd. 125k str.oryginał lub równoważny innego producenta o takiej samej lub wyższej jakości.</t>
  </si>
  <si>
    <t>wielofunkcyjne HP-LaserJet MFP E72525dn</t>
  </si>
  <si>
    <t>wielofunkcyjne OKI ES 7170DN</t>
  </si>
  <si>
    <t>wielofunkcyjne Canon i-SENSYS X 1238i</t>
  </si>
  <si>
    <t>wielofunkcyjne Sharp MX-M5071</t>
  </si>
  <si>
    <t>drukarka atramentowa Epson WorkForce Pro WF-C878R</t>
  </si>
  <si>
    <r>
      <rPr>
        <b/>
        <sz val="8"/>
        <rFont val="Tahoma"/>
        <family val="2"/>
        <charset val="238"/>
      </rPr>
      <t xml:space="preserve">2. Wykonawca, który zaoferuje produkt równoważny (Zamiennik) zobowiązany jest dołączyć do oferty specyfikację lub kartę produktu lub opis produktu równoważnego sporządzony przez producenta w celu jego identyfikacji i porównania z produktem oryginalnym.    </t>
    </r>
    <r>
      <rPr>
        <b/>
        <i/>
        <sz val="8"/>
        <rFont val="Tahoma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3. Ilości jednostek wskazane w tabeli są wielkościami maksymalnymi. Wykonawcy, z którym Zamawiający podpisze umowę nie przysługuje roszczenie o realizację dostawy w wielkościach podanych w niniejszej tabeli. </t>
    </r>
    <r>
      <rPr>
        <b/>
        <i/>
        <sz val="8"/>
        <color theme="1"/>
        <rFont val="Tahoma"/>
        <family val="2"/>
        <charset val="238"/>
      </rPr>
      <t xml:space="preserve">Jednocześnie  Zamawiający gwarantuje zakupienie minimum 75% wymaganych ilości w każdej z pozycji podanych w  niniejszej tabeli.  
4. Zamawiający informuje, że poniższe urządzenia w okresie objętym umową są objęte gwarancją producenta lub dostawcy: Brother DCP-L5500DN, Canon i-SENSYS X 1238i, Canon i-SENSYS X 1440i ,Canon ImageRUNNER 2930i MFP, Epson WorkForce Pro WF-C878R.  </t>
    </r>
  </si>
  <si>
    <t xml:space="preserve">……………………………………………………………………..
(podpis osób figurujących w odpowiednich rejestrach i uprawnionych 
do składania oświadczeń woli w imieniu Wykonawcy)
</t>
  </si>
</sst>
</file>

<file path=xl/styles.xml><?xml version="1.0" encoding="utf-8"?>
<styleSheet xmlns="http://schemas.openxmlformats.org/spreadsheetml/2006/main">
  <numFmts count="1">
    <numFmt numFmtId="164" formatCode="_(* #,##0.00_)\ [$zł-415]_);\(#,##0.00\)\ [$zł-415]_);_(* &quot;-&quot;??_)\ [$zł-415]_);_(@"/>
  </numFmts>
  <fonts count="2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b/>
      <i/>
      <sz val="8"/>
      <name val="Tahoma"/>
      <family val="2"/>
      <charset val="238"/>
    </font>
    <font>
      <sz val="8"/>
      <name val="Calibri"/>
      <family val="2"/>
      <charset val="238"/>
    </font>
    <font>
      <b/>
      <sz val="12"/>
      <name val="Tahoma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7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FFCD"/>
        <bgColor rgb="FFFFFFCD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theme="4" tint="0.59996337778862885"/>
        <bgColor indexed="27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</cellStyleXfs>
  <cellXfs count="75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/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2" fontId="2" fillId="2" borderId="0" xfId="1" applyNumberFormat="1" applyFont="1" applyFill="1"/>
    <xf numFmtId="0" fontId="9" fillId="0" borderId="0" xfId="0" applyFont="1" applyAlignment="1" applyProtection="1">
      <alignment horizont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4" fillId="0" borderId="13" xfId="1" applyNumberFormat="1" applyFont="1" applyBorder="1" applyProtection="1">
      <protection locked="0"/>
    </xf>
    <xf numFmtId="4" fontId="15" fillId="8" borderId="11" xfId="4" applyNumberFormat="1" applyBorder="1" applyAlignment="1" applyProtection="1">
      <alignment vertical="center" wrapText="1"/>
    </xf>
    <xf numFmtId="9" fontId="20" fillId="0" borderId="11" xfId="3" applyNumberFormat="1" applyFont="1" applyFill="1" applyBorder="1" applyAlignment="1" applyProtection="1">
      <alignment horizontal="center" vertical="center" wrapText="1"/>
    </xf>
    <xf numFmtId="2" fontId="14" fillId="7" borderId="11" xfId="3" applyNumberFormat="1" applyBorder="1" applyAlignment="1" applyProtection="1">
      <alignment vertical="center" wrapText="1"/>
    </xf>
    <xf numFmtId="4" fontId="14" fillId="7" borderId="11" xfId="3" applyNumberFormat="1" applyBorder="1" applyAlignment="1" applyProtection="1">
      <alignment vertical="center" wrapText="1"/>
    </xf>
    <xf numFmtId="0" fontId="14" fillId="7" borderId="13" xfId="3" applyBorder="1" applyAlignment="1" applyProtection="1">
      <alignment vertical="center" wrapText="1"/>
    </xf>
    <xf numFmtId="2" fontId="5" fillId="0" borderId="13" xfId="1" applyNumberFormat="1" applyFont="1" applyBorder="1" applyProtection="1">
      <protection locked="0"/>
    </xf>
    <xf numFmtId="0" fontId="14" fillId="7" borderId="13" xfId="3" applyBorder="1" applyAlignment="1" applyProtection="1">
      <alignment horizontal="left" vertical="center" wrapText="1"/>
    </xf>
    <xf numFmtId="2" fontId="5" fillId="2" borderId="13" xfId="1" applyNumberFormat="1" applyFont="1" applyFill="1" applyBorder="1" applyProtection="1">
      <protection locked="0"/>
    </xf>
    <xf numFmtId="0" fontId="12" fillId="11" borderId="13" xfId="2" applyNumberFormat="1" applyFont="1" applyFill="1" applyBorder="1" applyAlignment="1" applyProtection="1">
      <alignment horizontal="center" vertical="center" wrapText="1"/>
    </xf>
    <xf numFmtId="0" fontId="3" fillId="9" borderId="11" xfId="0" applyFont="1" applyFill="1" applyBorder="1" applyAlignment="1" applyProtection="1">
      <alignment horizontal="center" vertical="center"/>
    </xf>
    <xf numFmtId="0" fontId="3" fillId="9" borderId="11" xfId="0" applyFont="1" applyFill="1" applyBorder="1" applyAlignment="1" applyProtection="1">
      <alignment horizontal="center" vertical="center" wrapText="1"/>
    </xf>
    <xf numFmtId="0" fontId="12" fillId="9" borderId="11" xfId="0" applyFont="1" applyFill="1" applyBorder="1" applyAlignment="1" applyProtection="1">
      <alignment horizontal="center" vertical="center" wrapText="1"/>
    </xf>
    <xf numFmtId="0" fontId="3" fillId="9" borderId="11" xfId="0" applyFont="1" applyFill="1" applyBorder="1" applyAlignment="1" applyProtection="1">
      <alignment horizontal="center" vertical="center" textRotation="90" wrapText="1"/>
    </xf>
    <xf numFmtId="2" fontId="3" fillId="9" borderId="11" xfId="0" applyNumberFormat="1" applyFont="1" applyFill="1" applyBorder="1" applyAlignment="1" applyProtection="1">
      <alignment horizontal="center" vertical="center" wrapText="1"/>
    </xf>
    <xf numFmtId="0" fontId="16" fillId="9" borderId="11" xfId="0" applyFont="1" applyFill="1" applyBorder="1" applyAlignment="1" applyProtection="1">
      <alignment horizontal="center" vertical="center" wrapText="1"/>
    </xf>
    <xf numFmtId="164" fontId="18" fillId="10" borderId="12" xfId="0" applyNumberFormat="1" applyFont="1" applyFill="1" applyBorder="1" applyAlignment="1" applyProtection="1">
      <alignment horizontal="center" vertical="center" wrapText="1"/>
    </xf>
    <xf numFmtId="4" fontId="18" fillId="10" borderId="12" xfId="0" applyNumberFormat="1" applyFont="1" applyFill="1" applyBorder="1" applyAlignment="1" applyProtection="1">
      <alignment horizontal="center" vertical="center" wrapText="1"/>
    </xf>
    <xf numFmtId="0" fontId="19" fillId="9" borderId="11" xfId="0" applyFont="1" applyFill="1" applyBorder="1" applyAlignment="1" applyProtection="1">
      <alignment horizontal="center" vertical="center"/>
    </xf>
    <xf numFmtId="0" fontId="0" fillId="0" borderId="0" xfId="0" applyProtection="1"/>
    <xf numFmtId="0" fontId="3" fillId="5" borderId="1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21" fillId="12" borderId="13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14" fillId="7" borderId="21" xfId="3" applyBorder="1" applyAlignment="1" applyProtection="1">
      <alignment vertical="center" wrapText="1"/>
    </xf>
    <xf numFmtId="0" fontId="4" fillId="3" borderId="21" xfId="1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vertical="center" wrapText="1"/>
    </xf>
    <xf numFmtId="0" fontId="6" fillId="4" borderId="9" xfId="0" applyFont="1" applyFill="1" applyBorder="1" applyAlignment="1" applyProtection="1">
      <alignment horizontal="left" vertical="center" wrapText="1"/>
    </xf>
    <xf numFmtId="0" fontId="6" fillId="4" borderId="0" xfId="0" applyFont="1" applyFill="1" applyAlignment="1" applyProtection="1">
      <alignment horizontal="left" vertical="center" wrapText="1"/>
    </xf>
    <xf numFmtId="0" fontId="6" fillId="4" borderId="10" xfId="0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center" wrapText="1"/>
    </xf>
    <xf numFmtId="0" fontId="8" fillId="0" borderId="2" xfId="2" applyFont="1" applyBorder="1" applyAlignment="1">
      <alignment horizontal="center" vertical="center" wrapText="1"/>
    </xf>
    <xf numFmtId="0" fontId="6" fillId="4" borderId="9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7" fillId="10" borderId="15" xfId="0" applyFont="1" applyFill="1" applyBorder="1" applyAlignment="1" applyProtection="1">
      <alignment horizontal="center" vertical="center"/>
    </xf>
    <xf numFmtId="0" fontId="17" fillId="10" borderId="16" xfId="0" applyFont="1" applyFill="1" applyBorder="1" applyAlignment="1" applyProtection="1">
      <alignment horizontal="center" vertical="center"/>
    </xf>
    <xf numFmtId="0" fontId="17" fillId="10" borderId="17" xfId="0" applyFont="1" applyFill="1" applyBorder="1" applyAlignment="1" applyProtection="1">
      <alignment horizontal="center" vertical="center"/>
    </xf>
  </cellXfs>
  <cellStyles count="5">
    <cellStyle name="Dobre" xfId="3" builtinId="26"/>
    <cellStyle name="Excel Built-in Normal" xfId="1"/>
    <cellStyle name="Neutralne" xfId="4" builtinId="28"/>
    <cellStyle name="Normalny" xfId="0" builtinId="0"/>
    <cellStyle name="Normalny_Arkusz1" xfId="2"/>
  </cellStyles>
  <dxfs count="0"/>
  <tableStyles count="0" defaultTableStyle="TableStyleMedium2" defaultPivotStyle="PivotStyleLight16"/>
  <colors>
    <mruColors>
      <color rgb="FF13D7CE"/>
      <color rgb="FF10B0A8"/>
      <color rgb="FF06BA98"/>
      <color rgb="FFFFFAE5"/>
      <color rgb="FFFFF4C5"/>
      <color rgb="FFFFFF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2"/>
  <sheetViews>
    <sheetView tabSelected="1" workbookViewId="0">
      <selection activeCell="D6" sqref="D6"/>
    </sheetView>
  </sheetViews>
  <sheetFormatPr defaultRowHeight="15"/>
  <cols>
    <col min="1" max="1" width="3.140625" style="1" customWidth="1"/>
    <col min="2" max="2" width="28" style="1" customWidth="1"/>
    <col min="3" max="3" width="9.85546875" style="1" hidden="1" customWidth="1"/>
    <col min="4" max="4" width="17.140625" style="1" customWidth="1"/>
    <col min="5" max="5" width="11.7109375" style="1" customWidth="1"/>
    <col min="6" max="6" width="7.140625" style="1" customWidth="1"/>
    <col min="7" max="7" width="11.42578125" style="4" customWidth="1"/>
    <col min="8" max="8" width="16" style="1" customWidth="1"/>
    <col min="9" max="9" width="8.85546875" style="1" customWidth="1"/>
    <col min="10" max="10" width="11.42578125" style="1" customWidth="1"/>
    <col min="11" max="11" width="15.28515625" bestFit="1" customWidth="1"/>
  </cols>
  <sheetData>
    <row r="1" spans="1:11" ht="35.25" customHeight="1">
      <c r="A1" s="58" t="s">
        <v>82</v>
      </c>
      <c r="B1" s="58"/>
      <c r="C1" s="58"/>
      <c r="D1" s="58"/>
      <c r="E1" s="58"/>
      <c r="F1" s="58"/>
      <c r="G1" s="58"/>
      <c r="H1" s="58"/>
      <c r="I1" s="58"/>
      <c r="J1" s="58"/>
    </row>
    <row r="2" spans="1:11">
      <c r="A2" s="16">
        <v>1</v>
      </c>
      <c r="B2" s="16">
        <v>2</v>
      </c>
      <c r="C2" s="16">
        <v>3</v>
      </c>
      <c r="D2" s="16">
        <v>3</v>
      </c>
      <c r="E2" s="16">
        <v>4</v>
      </c>
      <c r="F2" s="16">
        <v>5</v>
      </c>
      <c r="G2" s="17">
        <v>6</v>
      </c>
      <c r="H2" s="17">
        <v>7</v>
      </c>
      <c r="I2" s="17">
        <v>8</v>
      </c>
      <c r="J2" s="17">
        <v>9</v>
      </c>
      <c r="K2" s="17">
        <v>10</v>
      </c>
    </row>
    <row r="3" spans="1:11" ht="172.5" customHeight="1">
      <c r="A3" s="28" t="s">
        <v>0</v>
      </c>
      <c r="B3" s="29" t="s">
        <v>3</v>
      </c>
      <c r="C3" s="28"/>
      <c r="D3" s="27" t="s">
        <v>79</v>
      </c>
      <c r="E3" s="30" t="s">
        <v>74</v>
      </c>
      <c r="F3" s="31" t="s">
        <v>75</v>
      </c>
      <c r="G3" s="32" t="s">
        <v>83</v>
      </c>
      <c r="H3" s="29" t="s">
        <v>84</v>
      </c>
      <c r="I3" s="29" t="s">
        <v>80</v>
      </c>
      <c r="J3" s="29" t="s">
        <v>85</v>
      </c>
      <c r="K3" s="33" t="s">
        <v>86</v>
      </c>
    </row>
    <row r="4" spans="1:11" ht="44.25" customHeight="1">
      <c r="A4" s="72" t="s">
        <v>7</v>
      </c>
      <c r="B4" s="73"/>
      <c r="C4" s="73"/>
      <c r="D4" s="73"/>
      <c r="E4" s="73"/>
      <c r="F4" s="73"/>
      <c r="G4" s="74"/>
      <c r="H4" s="34">
        <f>SUM(H5:H64)</f>
        <v>0</v>
      </c>
      <c r="I4" s="35"/>
      <c r="J4" s="34">
        <f>SUM(J5:J64)</f>
        <v>0</v>
      </c>
      <c r="K4" s="34">
        <f>SUM(K5:K64)</f>
        <v>0</v>
      </c>
    </row>
    <row r="5" spans="1:11" ht="45.75" customHeight="1">
      <c r="A5" s="36">
        <v>1</v>
      </c>
      <c r="B5" s="49" t="s">
        <v>4</v>
      </c>
      <c r="C5" s="50"/>
      <c r="D5" s="51"/>
      <c r="E5" s="40" t="s">
        <v>48</v>
      </c>
      <c r="F5" s="52">
        <v>70</v>
      </c>
      <c r="G5" s="18"/>
      <c r="H5" s="19">
        <f t="shared" ref="H5:H64" si="0">IF(F5="","",F5*G5)</f>
        <v>0</v>
      </c>
      <c r="I5" s="20">
        <v>0.23</v>
      </c>
      <c r="J5" s="21">
        <f t="shared" ref="J5:J64" si="1">IF(OR(H5="",I5=""),"",I5*H5)</f>
        <v>0</v>
      </c>
      <c r="K5" s="22">
        <f t="shared" ref="K5:K64" si="2">IF(OR(H5="",J5=""),"",H5+J5)</f>
        <v>0</v>
      </c>
    </row>
    <row r="6" spans="1:11" ht="45.75" customHeight="1">
      <c r="A6" s="36">
        <f t="shared" ref="A6:A64" si="3">A5+1</f>
        <v>2</v>
      </c>
      <c r="B6" s="39" t="s">
        <v>5</v>
      </c>
      <c r="C6" s="23"/>
      <c r="D6" s="14"/>
      <c r="E6" s="40" t="s">
        <v>48</v>
      </c>
      <c r="F6" s="38">
        <v>180</v>
      </c>
      <c r="G6" s="18"/>
      <c r="H6" s="19">
        <f t="shared" si="0"/>
        <v>0</v>
      </c>
      <c r="I6" s="20">
        <v>0.23</v>
      </c>
      <c r="J6" s="21">
        <f t="shared" si="1"/>
        <v>0</v>
      </c>
      <c r="K6" s="22">
        <f t="shared" si="2"/>
        <v>0</v>
      </c>
    </row>
    <row r="7" spans="1:11" ht="45.75" customHeight="1">
      <c r="A7" s="36">
        <f t="shared" si="3"/>
        <v>3</v>
      </c>
      <c r="B7" s="39" t="s">
        <v>4</v>
      </c>
      <c r="C7" s="23"/>
      <c r="D7" s="14"/>
      <c r="E7" s="40" t="s">
        <v>32</v>
      </c>
      <c r="F7" s="38">
        <v>170</v>
      </c>
      <c r="G7" s="18"/>
      <c r="H7" s="19">
        <f t="shared" si="0"/>
        <v>0</v>
      </c>
      <c r="I7" s="20">
        <v>0.23</v>
      </c>
      <c r="J7" s="21">
        <f t="shared" si="1"/>
        <v>0</v>
      </c>
      <c r="K7" s="22">
        <f t="shared" si="2"/>
        <v>0</v>
      </c>
    </row>
    <row r="8" spans="1:11" ht="45" customHeight="1">
      <c r="A8" s="36">
        <f t="shared" si="3"/>
        <v>4</v>
      </c>
      <c r="B8" s="39" t="s">
        <v>31</v>
      </c>
      <c r="C8" s="23"/>
      <c r="D8" s="14"/>
      <c r="E8" s="40" t="s">
        <v>32</v>
      </c>
      <c r="F8" s="38">
        <v>350</v>
      </c>
      <c r="G8" s="18"/>
      <c r="H8" s="19">
        <f t="shared" si="0"/>
        <v>0</v>
      </c>
      <c r="I8" s="20">
        <v>0.23</v>
      </c>
      <c r="J8" s="21">
        <f t="shared" si="1"/>
        <v>0</v>
      </c>
      <c r="K8" s="22">
        <f t="shared" si="2"/>
        <v>0</v>
      </c>
    </row>
    <row r="9" spans="1:11" ht="48" customHeight="1">
      <c r="A9" s="36">
        <f t="shared" si="3"/>
        <v>5</v>
      </c>
      <c r="B9" s="39" t="s">
        <v>6</v>
      </c>
      <c r="C9" s="23"/>
      <c r="D9" s="14"/>
      <c r="E9" s="40" t="s">
        <v>49</v>
      </c>
      <c r="F9" s="38">
        <v>10</v>
      </c>
      <c r="G9" s="24"/>
      <c r="H9" s="19">
        <f t="shared" si="0"/>
        <v>0</v>
      </c>
      <c r="I9" s="20">
        <v>0.23</v>
      </c>
      <c r="J9" s="21">
        <f t="shared" si="1"/>
        <v>0</v>
      </c>
      <c r="K9" s="22">
        <f t="shared" si="2"/>
        <v>0</v>
      </c>
    </row>
    <row r="10" spans="1:11" ht="46.5" customHeight="1">
      <c r="A10" s="36">
        <f t="shared" si="3"/>
        <v>6</v>
      </c>
      <c r="B10" s="39" t="s">
        <v>8</v>
      </c>
      <c r="C10" s="23"/>
      <c r="D10" s="14"/>
      <c r="E10" s="40" t="s">
        <v>9</v>
      </c>
      <c r="F10" s="38">
        <v>18</v>
      </c>
      <c r="G10" s="24"/>
      <c r="H10" s="19">
        <f t="shared" si="0"/>
        <v>0</v>
      </c>
      <c r="I10" s="20">
        <v>0.23</v>
      </c>
      <c r="J10" s="21">
        <f t="shared" si="1"/>
        <v>0</v>
      </c>
      <c r="K10" s="22">
        <f t="shared" si="2"/>
        <v>0</v>
      </c>
    </row>
    <row r="11" spans="1:11" ht="45.75" customHeight="1">
      <c r="A11" s="36">
        <f t="shared" si="3"/>
        <v>7</v>
      </c>
      <c r="B11" s="39" t="s">
        <v>10</v>
      </c>
      <c r="C11" s="23"/>
      <c r="D11" s="14"/>
      <c r="E11" s="40" t="s">
        <v>11</v>
      </c>
      <c r="F11" s="38">
        <v>180</v>
      </c>
      <c r="G11" s="24"/>
      <c r="H11" s="19">
        <f t="shared" si="0"/>
        <v>0</v>
      </c>
      <c r="I11" s="20">
        <v>0.23</v>
      </c>
      <c r="J11" s="21">
        <f t="shared" si="1"/>
        <v>0</v>
      </c>
      <c r="K11" s="22">
        <f t="shared" si="2"/>
        <v>0</v>
      </c>
    </row>
    <row r="12" spans="1:11" ht="45" customHeight="1">
      <c r="A12" s="36">
        <f t="shared" si="3"/>
        <v>8</v>
      </c>
      <c r="B12" s="39" t="s">
        <v>8</v>
      </c>
      <c r="C12" s="23"/>
      <c r="D12" s="14"/>
      <c r="E12" s="40" t="s">
        <v>12</v>
      </c>
      <c r="F12" s="38">
        <v>220</v>
      </c>
      <c r="G12" s="24"/>
      <c r="H12" s="19">
        <f t="shared" si="0"/>
        <v>0</v>
      </c>
      <c r="I12" s="20">
        <v>0.23</v>
      </c>
      <c r="J12" s="21">
        <f t="shared" si="1"/>
        <v>0</v>
      </c>
      <c r="K12" s="22">
        <f t="shared" si="2"/>
        <v>0</v>
      </c>
    </row>
    <row r="13" spans="1:11" ht="44.25" customHeight="1">
      <c r="A13" s="36">
        <f t="shared" si="3"/>
        <v>9</v>
      </c>
      <c r="B13" s="39" t="s">
        <v>13</v>
      </c>
      <c r="C13" s="23"/>
      <c r="D13" s="14"/>
      <c r="E13" s="40" t="s">
        <v>14</v>
      </c>
      <c r="F13" s="38">
        <v>6</v>
      </c>
      <c r="G13" s="24"/>
      <c r="H13" s="19">
        <f t="shared" si="0"/>
        <v>0</v>
      </c>
      <c r="I13" s="20">
        <v>0.23</v>
      </c>
      <c r="J13" s="21">
        <f t="shared" si="1"/>
        <v>0</v>
      </c>
      <c r="K13" s="22">
        <f t="shared" si="2"/>
        <v>0</v>
      </c>
    </row>
    <row r="14" spans="1:11" ht="45.75" customHeight="1">
      <c r="A14" s="36">
        <f t="shared" si="3"/>
        <v>10</v>
      </c>
      <c r="B14" s="39" t="s">
        <v>15</v>
      </c>
      <c r="C14" s="23"/>
      <c r="D14" s="14"/>
      <c r="E14" s="40" t="s">
        <v>16</v>
      </c>
      <c r="F14" s="38">
        <v>6</v>
      </c>
      <c r="G14" s="24"/>
      <c r="H14" s="19">
        <f t="shared" si="0"/>
        <v>0</v>
      </c>
      <c r="I14" s="20">
        <v>0.23</v>
      </c>
      <c r="J14" s="21">
        <f t="shared" si="1"/>
        <v>0</v>
      </c>
      <c r="K14" s="22">
        <f t="shared" si="2"/>
        <v>0</v>
      </c>
    </row>
    <row r="15" spans="1:11" ht="48.75" customHeight="1">
      <c r="A15" s="36">
        <f t="shared" si="3"/>
        <v>11</v>
      </c>
      <c r="B15" s="39" t="s">
        <v>17</v>
      </c>
      <c r="C15" s="23"/>
      <c r="D15" s="14"/>
      <c r="E15" s="40" t="s">
        <v>18</v>
      </c>
      <c r="F15" s="38">
        <v>6</v>
      </c>
      <c r="G15" s="24"/>
      <c r="H15" s="19">
        <f t="shared" si="0"/>
        <v>0</v>
      </c>
      <c r="I15" s="20">
        <v>0.23</v>
      </c>
      <c r="J15" s="21">
        <f t="shared" si="1"/>
        <v>0</v>
      </c>
      <c r="K15" s="22">
        <f t="shared" si="2"/>
        <v>0</v>
      </c>
    </row>
    <row r="16" spans="1:11" ht="46.5" customHeight="1">
      <c r="A16" s="36">
        <f t="shared" si="3"/>
        <v>12</v>
      </c>
      <c r="B16" s="39" t="s">
        <v>19</v>
      </c>
      <c r="C16" s="23"/>
      <c r="D16" s="14"/>
      <c r="E16" s="40" t="s">
        <v>18</v>
      </c>
      <c r="F16" s="38">
        <v>4</v>
      </c>
      <c r="G16" s="24"/>
      <c r="H16" s="19">
        <f t="shared" si="0"/>
        <v>0</v>
      </c>
      <c r="I16" s="20">
        <v>0.23</v>
      </c>
      <c r="J16" s="21">
        <f t="shared" si="1"/>
        <v>0</v>
      </c>
      <c r="K16" s="22">
        <f t="shared" si="2"/>
        <v>0</v>
      </c>
    </row>
    <row r="17" spans="1:11" ht="46.5" customHeight="1">
      <c r="A17" s="36">
        <f t="shared" si="3"/>
        <v>13</v>
      </c>
      <c r="B17" s="39" t="s">
        <v>20</v>
      </c>
      <c r="C17" s="23"/>
      <c r="D17" s="14"/>
      <c r="E17" s="40" t="s">
        <v>18</v>
      </c>
      <c r="F17" s="38">
        <v>4</v>
      </c>
      <c r="G17" s="24"/>
      <c r="H17" s="19">
        <f t="shared" si="0"/>
        <v>0</v>
      </c>
      <c r="I17" s="20">
        <v>0.23</v>
      </c>
      <c r="J17" s="21">
        <f t="shared" si="1"/>
        <v>0</v>
      </c>
      <c r="K17" s="22">
        <f t="shared" si="2"/>
        <v>0</v>
      </c>
    </row>
    <row r="18" spans="1:11" ht="44.25" customHeight="1">
      <c r="A18" s="36">
        <f t="shared" si="3"/>
        <v>14</v>
      </c>
      <c r="B18" s="39" t="s">
        <v>21</v>
      </c>
      <c r="C18" s="23"/>
      <c r="D18" s="14"/>
      <c r="E18" s="40" t="s">
        <v>18</v>
      </c>
      <c r="F18" s="38">
        <v>3</v>
      </c>
      <c r="G18" s="24"/>
      <c r="H18" s="19">
        <f t="shared" si="0"/>
        <v>0</v>
      </c>
      <c r="I18" s="20">
        <v>0.23</v>
      </c>
      <c r="J18" s="21">
        <f t="shared" si="1"/>
        <v>0</v>
      </c>
      <c r="K18" s="22">
        <f t="shared" si="2"/>
        <v>0</v>
      </c>
    </row>
    <row r="19" spans="1:11" ht="36" customHeight="1">
      <c r="A19" s="36">
        <f t="shared" si="3"/>
        <v>15</v>
      </c>
      <c r="B19" s="39" t="s">
        <v>56</v>
      </c>
      <c r="C19" s="23"/>
      <c r="D19" s="15"/>
      <c r="E19" s="40" t="s">
        <v>18</v>
      </c>
      <c r="F19" s="38">
        <v>3</v>
      </c>
      <c r="G19" s="24"/>
      <c r="H19" s="19">
        <f t="shared" si="0"/>
        <v>0</v>
      </c>
      <c r="I19" s="20">
        <v>0.23</v>
      </c>
      <c r="J19" s="21">
        <f t="shared" si="1"/>
        <v>0</v>
      </c>
      <c r="K19" s="22">
        <f t="shared" si="2"/>
        <v>0</v>
      </c>
    </row>
    <row r="20" spans="1:11" ht="45" customHeight="1">
      <c r="A20" s="36">
        <f t="shared" si="3"/>
        <v>16</v>
      </c>
      <c r="B20" s="39" t="s">
        <v>33</v>
      </c>
      <c r="C20" s="23"/>
      <c r="D20" s="14"/>
      <c r="E20" s="40" t="s">
        <v>40</v>
      </c>
      <c r="F20" s="38">
        <v>3</v>
      </c>
      <c r="G20" s="18"/>
      <c r="H20" s="19">
        <f t="shared" si="0"/>
        <v>0</v>
      </c>
      <c r="I20" s="20">
        <v>0.23</v>
      </c>
      <c r="J20" s="21">
        <f t="shared" si="1"/>
        <v>0</v>
      </c>
      <c r="K20" s="22">
        <f t="shared" si="2"/>
        <v>0</v>
      </c>
    </row>
    <row r="21" spans="1:11" ht="45" customHeight="1">
      <c r="A21" s="36">
        <f t="shared" si="3"/>
        <v>17</v>
      </c>
      <c r="B21" s="39" t="s">
        <v>22</v>
      </c>
      <c r="C21" s="23"/>
      <c r="D21" s="14"/>
      <c r="E21" s="40" t="s">
        <v>34</v>
      </c>
      <c r="F21" s="38">
        <v>60</v>
      </c>
      <c r="G21" s="24"/>
      <c r="H21" s="19">
        <f t="shared" si="0"/>
        <v>0</v>
      </c>
      <c r="I21" s="20">
        <v>0.23</v>
      </c>
      <c r="J21" s="21">
        <f t="shared" si="1"/>
        <v>0</v>
      </c>
      <c r="K21" s="22">
        <f t="shared" si="2"/>
        <v>0</v>
      </c>
    </row>
    <row r="22" spans="1:11" ht="45.75" customHeight="1">
      <c r="A22" s="36">
        <f t="shared" si="3"/>
        <v>18</v>
      </c>
      <c r="B22" s="39" t="s">
        <v>47</v>
      </c>
      <c r="C22" s="23"/>
      <c r="D22" s="14"/>
      <c r="E22" s="40" t="s">
        <v>35</v>
      </c>
      <c r="F22" s="38">
        <v>3</v>
      </c>
      <c r="G22" s="24"/>
      <c r="H22" s="19">
        <f t="shared" si="0"/>
        <v>0</v>
      </c>
      <c r="I22" s="20">
        <v>0.23</v>
      </c>
      <c r="J22" s="21">
        <f t="shared" si="1"/>
        <v>0</v>
      </c>
      <c r="K22" s="22">
        <f t="shared" si="2"/>
        <v>0</v>
      </c>
    </row>
    <row r="23" spans="1:11" ht="43.5" customHeight="1">
      <c r="A23" s="36">
        <f t="shared" si="3"/>
        <v>19</v>
      </c>
      <c r="B23" s="41" t="s">
        <v>23</v>
      </c>
      <c r="C23" s="23"/>
      <c r="D23" s="14"/>
      <c r="E23" s="40" t="s">
        <v>50</v>
      </c>
      <c r="F23" s="38">
        <v>20</v>
      </c>
      <c r="G23" s="24"/>
      <c r="H23" s="19">
        <f t="shared" si="0"/>
        <v>0</v>
      </c>
      <c r="I23" s="20">
        <v>0.23</v>
      </c>
      <c r="J23" s="21">
        <f t="shared" si="1"/>
        <v>0</v>
      </c>
      <c r="K23" s="22">
        <f t="shared" si="2"/>
        <v>0</v>
      </c>
    </row>
    <row r="24" spans="1:11" ht="42.75" customHeight="1">
      <c r="A24" s="36">
        <f t="shared" si="3"/>
        <v>20</v>
      </c>
      <c r="B24" s="41" t="s">
        <v>24</v>
      </c>
      <c r="C24" s="25"/>
      <c r="D24" s="14"/>
      <c r="E24" s="40" t="s">
        <v>50</v>
      </c>
      <c r="F24" s="38">
        <v>25</v>
      </c>
      <c r="G24" s="24"/>
      <c r="H24" s="19">
        <f t="shared" si="0"/>
        <v>0</v>
      </c>
      <c r="I24" s="20">
        <v>0.23</v>
      </c>
      <c r="J24" s="21">
        <f t="shared" si="1"/>
        <v>0</v>
      </c>
      <c r="K24" s="22">
        <f t="shared" si="2"/>
        <v>0</v>
      </c>
    </row>
    <row r="25" spans="1:11" ht="45" customHeight="1">
      <c r="A25" s="36">
        <f t="shared" si="3"/>
        <v>21</v>
      </c>
      <c r="B25" s="41" t="s">
        <v>25</v>
      </c>
      <c r="C25" s="25"/>
      <c r="D25" s="14"/>
      <c r="E25" s="40" t="s">
        <v>51</v>
      </c>
      <c r="F25" s="38">
        <v>1</v>
      </c>
      <c r="G25" s="24"/>
      <c r="H25" s="19">
        <f t="shared" si="0"/>
        <v>0</v>
      </c>
      <c r="I25" s="20">
        <v>0.23</v>
      </c>
      <c r="J25" s="21">
        <f t="shared" si="1"/>
        <v>0</v>
      </c>
      <c r="K25" s="22">
        <f t="shared" si="2"/>
        <v>0</v>
      </c>
    </row>
    <row r="26" spans="1:11" ht="45" customHeight="1">
      <c r="A26" s="36">
        <f t="shared" si="3"/>
        <v>22</v>
      </c>
      <c r="B26" s="39" t="s">
        <v>57</v>
      </c>
      <c r="C26" s="25"/>
      <c r="D26" s="14"/>
      <c r="E26" s="40" t="s">
        <v>36</v>
      </c>
      <c r="F26" s="38">
        <v>6</v>
      </c>
      <c r="G26" s="24"/>
      <c r="H26" s="19">
        <f t="shared" si="0"/>
        <v>0</v>
      </c>
      <c r="I26" s="20">
        <v>0.23</v>
      </c>
      <c r="J26" s="21">
        <f t="shared" si="1"/>
        <v>0</v>
      </c>
      <c r="K26" s="22">
        <f t="shared" si="2"/>
        <v>0</v>
      </c>
    </row>
    <row r="27" spans="1:11" ht="42.75" customHeight="1">
      <c r="A27" s="36">
        <f t="shared" si="3"/>
        <v>23</v>
      </c>
      <c r="B27" s="39" t="s">
        <v>58</v>
      </c>
      <c r="C27" s="25"/>
      <c r="D27" s="15"/>
      <c r="E27" s="40" t="s">
        <v>36</v>
      </c>
      <c r="F27" s="38">
        <v>3</v>
      </c>
      <c r="G27" s="24"/>
      <c r="H27" s="19">
        <f t="shared" si="0"/>
        <v>0</v>
      </c>
      <c r="I27" s="20">
        <v>0.23</v>
      </c>
      <c r="J27" s="21">
        <f t="shared" si="1"/>
        <v>0</v>
      </c>
      <c r="K27" s="22">
        <f t="shared" si="2"/>
        <v>0</v>
      </c>
    </row>
    <row r="28" spans="1:11" ht="45.75" customHeight="1">
      <c r="A28" s="36">
        <f t="shared" si="3"/>
        <v>24</v>
      </c>
      <c r="B28" s="39" t="s">
        <v>59</v>
      </c>
      <c r="C28" s="23"/>
      <c r="D28" s="14"/>
      <c r="E28" s="40" t="s">
        <v>36</v>
      </c>
      <c r="F28" s="38">
        <v>6</v>
      </c>
      <c r="G28" s="24"/>
      <c r="H28" s="19">
        <f t="shared" si="0"/>
        <v>0</v>
      </c>
      <c r="I28" s="20">
        <v>0.23</v>
      </c>
      <c r="J28" s="21">
        <f t="shared" si="1"/>
        <v>0</v>
      </c>
      <c r="K28" s="22">
        <f t="shared" si="2"/>
        <v>0</v>
      </c>
    </row>
    <row r="29" spans="1:11" ht="45.75" customHeight="1">
      <c r="A29" s="36">
        <f t="shared" si="3"/>
        <v>25</v>
      </c>
      <c r="B29" s="39" t="s">
        <v>60</v>
      </c>
      <c r="C29" s="23"/>
      <c r="D29" s="15"/>
      <c r="E29" s="40" t="s">
        <v>36</v>
      </c>
      <c r="F29" s="38">
        <v>3</v>
      </c>
      <c r="G29" s="24"/>
      <c r="H29" s="19">
        <f t="shared" si="0"/>
        <v>0</v>
      </c>
      <c r="I29" s="20">
        <v>0.23</v>
      </c>
      <c r="J29" s="21">
        <f t="shared" si="1"/>
        <v>0</v>
      </c>
      <c r="K29" s="22">
        <f t="shared" si="2"/>
        <v>0</v>
      </c>
    </row>
    <row r="30" spans="1:11" ht="45" customHeight="1">
      <c r="A30" s="36">
        <f t="shared" si="3"/>
        <v>26</v>
      </c>
      <c r="B30" s="39" t="s">
        <v>61</v>
      </c>
      <c r="C30" s="23"/>
      <c r="D30" s="14"/>
      <c r="E30" s="40" t="s">
        <v>36</v>
      </c>
      <c r="F30" s="38">
        <v>6</v>
      </c>
      <c r="G30" s="24"/>
      <c r="H30" s="19">
        <f t="shared" si="0"/>
        <v>0</v>
      </c>
      <c r="I30" s="20">
        <v>0.23</v>
      </c>
      <c r="J30" s="21">
        <f t="shared" si="1"/>
        <v>0</v>
      </c>
      <c r="K30" s="22">
        <f t="shared" si="2"/>
        <v>0</v>
      </c>
    </row>
    <row r="31" spans="1:11" ht="45" customHeight="1">
      <c r="A31" s="36">
        <f t="shared" si="3"/>
        <v>27</v>
      </c>
      <c r="B31" s="39" t="s">
        <v>37</v>
      </c>
      <c r="C31" s="23"/>
      <c r="D31" s="15"/>
      <c r="E31" s="40" t="s">
        <v>36</v>
      </c>
      <c r="F31" s="38">
        <v>3</v>
      </c>
      <c r="G31" s="24"/>
      <c r="H31" s="19">
        <f t="shared" si="0"/>
        <v>0</v>
      </c>
      <c r="I31" s="20">
        <v>0.23</v>
      </c>
      <c r="J31" s="21">
        <f t="shared" si="1"/>
        <v>0</v>
      </c>
      <c r="K31" s="22">
        <f t="shared" si="2"/>
        <v>0</v>
      </c>
    </row>
    <row r="32" spans="1:11" ht="45.75" customHeight="1">
      <c r="A32" s="36">
        <f t="shared" si="3"/>
        <v>28</v>
      </c>
      <c r="B32" s="39" t="s">
        <v>62</v>
      </c>
      <c r="C32" s="23"/>
      <c r="D32" s="14"/>
      <c r="E32" s="40" t="s">
        <v>36</v>
      </c>
      <c r="F32" s="38">
        <v>6</v>
      </c>
      <c r="G32" s="24"/>
      <c r="H32" s="19">
        <f t="shared" si="0"/>
        <v>0</v>
      </c>
      <c r="I32" s="20">
        <v>0.23</v>
      </c>
      <c r="J32" s="21">
        <f t="shared" si="1"/>
        <v>0</v>
      </c>
      <c r="K32" s="22">
        <f t="shared" si="2"/>
        <v>0</v>
      </c>
    </row>
    <row r="33" spans="1:11" ht="42.75" customHeight="1">
      <c r="A33" s="36">
        <f t="shared" si="3"/>
        <v>29</v>
      </c>
      <c r="B33" s="39" t="s">
        <v>63</v>
      </c>
      <c r="C33" s="23"/>
      <c r="D33" s="15"/>
      <c r="E33" s="40" t="s">
        <v>36</v>
      </c>
      <c r="F33" s="38">
        <v>3</v>
      </c>
      <c r="G33" s="24"/>
      <c r="H33" s="19">
        <f t="shared" si="0"/>
        <v>0</v>
      </c>
      <c r="I33" s="20">
        <v>0.23</v>
      </c>
      <c r="J33" s="21">
        <f t="shared" si="1"/>
        <v>0</v>
      </c>
      <c r="K33" s="22">
        <f t="shared" si="2"/>
        <v>0</v>
      </c>
    </row>
    <row r="34" spans="1:11" ht="45.75" customHeight="1">
      <c r="A34" s="36">
        <f t="shared" si="3"/>
        <v>30</v>
      </c>
      <c r="B34" s="39" t="s">
        <v>29</v>
      </c>
      <c r="C34" s="23"/>
      <c r="D34" s="14"/>
      <c r="E34" s="40" t="s">
        <v>52</v>
      </c>
      <c r="F34" s="38">
        <v>5</v>
      </c>
      <c r="G34" s="24"/>
      <c r="H34" s="19">
        <f t="shared" si="0"/>
        <v>0</v>
      </c>
      <c r="I34" s="20">
        <v>0.23</v>
      </c>
      <c r="J34" s="21">
        <f t="shared" si="1"/>
        <v>0</v>
      </c>
      <c r="K34" s="22">
        <f t="shared" si="2"/>
        <v>0</v>
      </c>
    </row>
    <row r="35" spans="1:11" ht="44.25" customHeight="1">
      <c r="A35" s="36">
        <f t="shared" si="3"/>
        <v>31</v>
      </c>
      <c r="B35" s="39" t="s">
        <v>30</v>
      </c>
      <c r="C35" s="23"/>
      <c r="D35" s="14"/>
      <c r="E35" s="40" t="s">
        <v>52</v>
      </c>
      <c r="F35" s="38">
        <v>5</v>
      </c>
      <c r="G35" s="24"/>
      <c r="H35" s="19">
        <f t="shared" si="0"/>
        <v>0</v>
      </c>
      <c r="I35" s="20">
        <v>0.23</v>
      </c>
      <c r="J35" s="21">
        <f t="shared" si="1"/>
        <v>0</v>
      </c>
      <c r="K35" s="22">
        <f t="shared" si="2"/>
        <v>0</v>
      </c>
    </row>
    <row r="36" spans="1:11" ht="45" customHeight="1">
      <c r="A36" s="36">
        <f t="shared" si="3"/>
        <v>32</v>
      </c>
      <c r="B36" s="39" t="s">
        <v>38</v>
      </c>
      <c r="C36" s="23"/>
      <c r="D36" s="14"/>
      <c r="E36" s="40" t="s">
        <v>39</v>
      </c>
      <c r="F36" s="38">
        <v>3</v>
      </c>
      <c r="G36" s="24"/>
      <c r="H36" s="19">
        <f t="shared" si="0"/>
        <v>0</v>
      </c>
      <c r="I36" s="20">
        <v>0.23</v>
      </c>
      <c r="J36" s="21">
        <f t="shared" si="1"/>
        <v>0</v>
      </c>
      <c r="K36" s="22">
        <f t="shared" si="2"/>
        <v>0</v>
      </c>
    </row>
    <row r="37" spans="1:11" ht="45.75" customHeight="1">
      <c r="A37" s="36">
        <f t="shared" si="3"/>
        <v>33</v>
      </c>
      <c r="B37" s="39" t="s">
        <v>44</v>
      </c>
      <c r="C37" s="23"/>
      <c r="D37" s="14"/>
      <c r="E37" s="40" t="s">
        <v>43</v>
      </c>
      <c r="F37" s="38">
        <v>5</v>
      </c>
      <c r="G37" s="24"/>
      <c r="H37" s="19">
        <f t="shared" si="0"/>
        <v>0</v>
      </c>
      <c r="I37" s="20">
        <v>0.23</v>
      </c>
      <c r="J37" s="21">
        <f t="shared" si="1"/>
        <v>0</v>
      </c>
      <c r="K37" s="22">
        <f t="shared" si="2"/>
        <v>0</v>
      </c>
    </row>
    <row r="38" spans="1:11" ht="48" customHeight="1">
      <c r="A38" s="36">
        <f t="shared" si="3"/>
        <v>34</v>
      </c>
      <c r="B38" s="41" t="s">
        <v>26</v>
      </c>
      <c r="C38" s="23"/>
      <c r="D38" s="14"/>
      <c r="E38" s="40" t="s">
        <v>45</v>
      </c>
      <c r="F38" s="38">
        <v>2</v>
      </c>
      <c r="G38" s="24"/>
      <c r="H38" s="19">
        <f t="shared" si="0"/>
        <v>0</v>
      </c>
      <c r="I38" s="20">
        <v>0.23</v>
      </c>
      <c r="J38" s="21">
        <f t="shared" si="1"/>
        <v>0</v>
      </c>
      <c r="K38" s="22">
        <f t="shared" si="2"/>
        <v>0</v>
      </c>
    </row>
    <row r="39" spans="1:11" ht="47.25" customHeight="1">
      <c r="A39" s="36">
        <f t="shared" si="3"/>
        <v>35</v>
      </c>
      <c r="B39" s="39" t="s">
        <v>27</v>
      </c>
      <c r="C39" s="23"/>
      <c r="D39" s="14"/>
      <c r="E39" s="40" t="s">
        <v>53</v>
      </c>
      <c r="F39" s="38">
        <v>2</v>
      </c>
      <c r="G39" s="24"/>
      <c r="H39" s="19">
        <f t="shared" si="0"/>
        <v>0</v>
      </c>
      <c r="I39" s="20">
        <v>0.23</v>
      </c>
      <c r="J39" s="21">
        <f t="shared" si="1"/>
        <v>0</v>
      </c>
      <c r="K39" s="22">
        <f t="shared" si="2"/>
        <v>0</v>
      </c>
    </row>
    <row r="40" spans="1:11" ht="47.25" customHeight="1">
      <c r="A40" s="36">
        <f t="shared" si="3"/>
        <v>36</v>
      </c>
      <c r="B40" s="39" t="s">
        <v>28</v>
      </c>
      <c r="C40" s="23"/>
      <c r="D40" s="14"/>
      <c r="E40" s="40" t="s">
        <v>45</v>
      </c>
      <c r="F40" s="38">
        <v>2</v>
      </c>
      <c r="G40" s="24"/>
      <c r="H40" s="19">
        <f t="shared" si="0"/>
        <v>0</v>
      </c>
      <c r="I40" s="20">
        <v>0.23</v>
      </c>
      <c r="J40" s="21">
        <f t="shared" si="1"/>
        <v>0</v>
      </c>
      <c r="K40" s="22">
        <f t="shared" si="2"/>
        <v>0</v>
      </c>
    </row>
    <row r="41" spans="1:11" ht="45.75" customHeight="1">
      <c r="A41" s="36">
        <f t="shared" si="3"/>
        <v>37</v>
      </c>
      <c r="B41" s="39" t="s">
        <v>71</v>
      </c>
      <c r="C41" s="23"/>
      <c r="D41" s="14"/>
      <c r="E41" s="40" t="s">
        <v>45</v>
      </c>
      <c r="F41" s="38">
        <v>2</v>
      </c>
      <c r="G41" s="26"/>
      <c r="H41" s="19">
        <f t="shared" si="0"/>
        <v>0</v>
      </c>
      <c r="I41" s="20">
        <v>0.23</v>
      </c>
      <c r="J41" s="21">
        <f t="shared" si="1"/>
        <v>0</v>
      </c>
      <c r="K41" s="22">
        <f t="shared" si="2"/>
        <v>0</v>
      </c>
    </row>
    <row r="42" spans="1:11" ht="46.5" customHeight="1">
      <c r="A42" s="36">
        <f t="shared" si="3"/>
        <v>38</v>
      </c>
      <c r="B42" s="39" t="s">
        <v>64</v>
      </c>
      <c r="C42" s="23"/>
      <c r="D42" s="14"/>
      <c r="E42" s="40" t="s">
        <v>45</v>
      </c>
      <c r="F42" s="38">
        <v>2</v>
      </c>
      <c r="G42" s="26"/>
      <c r="H42" s="19">
        <f t="shared" si="0"/>
        <v>0</v>
      </c>
      <c r="I42" s="20">
        <v>0.23</v>
      </c>
      <c r="J42" s="21">
        <f t="shared" si="1"/>
        <v>0</v>
      </c>
      <c r="K42" s="22">
        <f t="shared" si="2"/>
        <v>0</v>
      </c>
    </row>
    <row r="43" spans="1:11" ht="47.25" customHeight="1">
      <c r="A43" s="36">
        <f t="shared" si="3"/>
        <v>39</v>
      </c>
      <c r="B43" s="39" t="s">
        <v>72</v>
      </c>
      <c r="C43" s="23"/>
      <c r="D43" s="14"/>
      <c r="E43" s="40" t="s">
        <v>45</v>
      </c>
      <c r="F43" s="38">
        <v>2</v>
      </c>
      <c r="G43" s="24"/>
      <c r="H43" s="19">
        <f t="shared" si="0"/>
        <v>0</v>
      </c>
      <c r="I43" s="20">
        <v>0.23</v>
      </c>
      <c r="J43" s="21">
        <f t="shared" si="1"/>
        <v>0</v>
      </c>
      <c r="K43" s="22">
        <f t="shared" si="2"/>
        <v>0</v>
      </c>
    </row>
    <row r="44" spans="1:11" ht="48" customHeight="1">
      <c r="A44" s="36">
        <f t="shared" si="3"/>
        <v>40</v>
      </c>
      <c r="B44" s="39" t="s">
        <v>65</v>
      </c>
      <c r="C44" s="23"/>
      <c r="D44" s="14"/>
      <c r="E44" s="40" t="s">
        <v>53</v>
      </c>
      <c r="F44" s="38">
        <v>2</v>
      </c>
      <c r="G44" s="24"/>
      <c r="H44" s="19">
        <f t="shared" si="0"/>
        <v>0</v>
      </c>
      <c r="I44" s="20">
        <v>0.23</v>
      </c>
      <c r="J44" s="21">
        <f t="shared" si="1"/>
        <v>0</v>
      </c>
      <c r="K44" s="22">
        <f t="shared" si="2"/>
        <v>0</v>
      </c>
    </row>
    <row r="45" spans="1:11" ht="47.25" customHeight="1">
      <c r="A45" s="36">
        <f t="shared" si="3"/>
        <v>41</v>
      </c>
      <c r="B45" s="39" t="s">
        <v>73</v>
      </c>
      <c r="C45" s="23"/>
      <c r="D45" s="14"/>
      <c r="E45" s="40" t="s">
        <v>53</v>
      </c>
      <c r="F45" s="38">
        <v>2</v>
      </c>
      <c r="G45" s="24"/>
      <c r="H45" s="19">
        <f t="shared" si="0"/>
        <v>0</v>
      </c>
      <c r="I45" s="20">
        <v>0.23</v>
      </c>
      <c r="J45" s="21">
        <f t="shared" si="1"/>
        <v>0</v>
      </c>
      <c r="K45" s="22">
        <f t="shared" si="2"/>
        <v>0</v>
      </c>
    </row>
    <row r="46" spans="1:11" ht="45.75" customHeight="1">
      <c r="A46" s="36">
        <f t="shared" si="3"/>
        <v>42</v>
      </c>
      <c r="B46" s="42" t="s">
        <v>66</v>
      </c>
      <c r="C46" s="23"/>
      <c r="D46" s="14"/>
      <c r="E46" s="40" t="s">
        <v>46</v>
      </c>
      <c r="F46" s="38">
        <v>4</v>
      </c>
      <c r="G46" s="24"/>
      <c r="H46" s="19">
        <f t="shared" si="0"/>
        <v>0</v>
      </c>
      <c r="I46" s="20">
        <v>0.23</v>
      </c>
      <c r="J46" s="21">
        <f t="shared" si="1"/>
        <v>0</v>
      </c>
      <c r="K46" s="22">
        <f t="shared" si="2"/>
        <v>0</v>
      </c>
    </row>
    <row r="47" spans="1:11" ht="48" customHeight="1">
      <c r="A47" s="36">
        <f t="shared" si="3"/>
        <v>43</v>
      </c>
      <c r="B47" s="42" t="s">
        <v>67</v>
      </c>
      <c r="C47" s="23"/>
      <c r="D47" s="14"/>
      <c r="E47" s="40" t="s">
        <v>46</v>
      </c>
      <c r="F47" s="38">
        <v>4</v>
      </c>
      <c r="G47" s="24"/>
      <c r="H47" s="19">
        <f t="shared" si="0"/>
        <v>0</v>
      </c>
      <c r="I47" s="20">
        <v>0.23</v>
      </c>
      <c r="J47" s="21">
        <f t="shared" si="1"/>
        <v>0</v>
      </c>
      <c r="K47" s="22">
        <f t="shared" si="2"/>
        <v>0</v>
      </c>
    </row>
    <row r="48" spans="1:11" ht="45" customHeight="1">
      <c r="A48" s="36">
        <f t="shared" si="3"/>
        <v>44</v>
      </c>
      <c r="B48" s="42" t="s">
        <v>68</v>
      </c>
      <c r="C48" s="23"/>
      <c r="D48" s="14"/>
      <c r="E48" s="40" t="s">
        <v>46</v>
      </c>
      <c r="F48" s="38">
        <v>4</v>
      </c>
      <c r="G48" s="24"/>
      <c r="H48" s="19">
        <f t="shared" si="0"/>
        <v>0</v>
      </c>
      <c r="I48" s="20">
        <v>0.23</v>
      </c>
      <c r="J48" s="21">
        <f t="shared" si="1"/>
        <v>0</v>
      </c>
      <c r="K48" s="22">
        <f t="shared" si="2"/>
        <v>0</v>
      </c>
    </row>
    <row r="49" spans="1:11" ht="46.5" customHeight="1">
      <c r="A49" s="36">
        <f t="shared" si="3"/>
        <v>45</v>
      </c>
      <c r="B49" s="42" t="s">
        <v>69</v>
      </c>
      <c r="C49" s="23"/>
      <c r="D49" s="14"/>
      <c r="E49" s="40" t="s">
        <v>46</v>
      </c>
      <c r="F49" s="38">
        <v>4</v>
      </c>
      <c r="G49" s="24"/>
      <c r="H49" s="19">
        <f t="shared" si="0"/>
        <v>0</v>
      </c>
      <c r="I49" s="20">
        <v>0.23</v>
      </c>
      <c r="J49" s="21">
        <f t="shared" si="1"/>
        <v>0</v>
      </c>
      <c r="K49" s="22">
        <f t="shared" si="2"/>
        <v>0</v>
      </c>
    </row>
    <row r="50" spans="1:11" ht="33.75" customHeight="1">
      <c r="A50" s="36">
        <f t="shared" si="3"/>
        <v>46</v>
      </c>
      <c r="B50" s="42" t="s">
        <v>70</v>
      </c>
      <c r="C50" s="23"/>
      <c r="D50" s="15"/>
      <c r="E50" s="40" t="s">
        <v>46</v>
      </c>
      <c r="F50" s="38">
        <v>3</v>
      </c>
      <c r="G50" s="24"/>
      <c r="H50" s="19">
        <f t="shared" si="0"/>
        <v>0</v>
      </c>
      <c r="I50" s="20">
        <v>0.23</v>
      </c>
      <c r="J50" s="21">
        <f t="shared" si="1"/>
        <v>0</v>
      </c>
      <c r="K50" s="22">
        <f t="shared" si="2"/>
        <v>0</v>
      </c>
    </row>
    <row r="51" spans="1:11" ht="35.25" customHeight="1">
      <c r="A51" s="36">
        <f t="shared" si="3"/>
        <v>47</v>
      </c>
      <c r="B51" s="42" t="s">
        <v>70</v>
      </c>
      <c r="C51" s="23"/>
      <c r="D51" s="14"/>
      <c r="E51" s="40" t="s">
        <v>94</v>
      </c>
      <c r="F51" s="38">
        <v>1</v>
      </c>
      <c r="G51" s="24"/>
      <c r="H51" s="19">
        <f t="shared" si="0"/>
        <v>0</v>
      </c>
      <c r="I51" s="20">
        <v>0.23</v>
      </c>
      <c r="J51" s="21">
        <f t="shared" si="1"/>
        <v>0</v>
      </c>
      <c r="K51" s="22">
        <f t="shared" si="2"/>
        <v>0</v>
      </c>
    </row>
    <row r="52" spans="1:11" ht="36" customHeight="1">
      <c r="A52" s="36">
        <f t="shared" si="3"/>
        <v>48</v>
      </c>
      <c r="B52" s="42" t="s">
        <v>70</v>
      </c>
      <c r="C52" s="23"/>
      <c r="D52" s="14"/>
      <c r="E52" s="43" t="s">
        <v>16</v>
      </c>
      <c r="F52" s="38">
        <v>1</v>
      </c>
      <c r="G52" s="24"/>
      <c r="H52" s="19">
        <f t="shared" si="0"/>
        <v>0</v>
      </c>
      <c r="I52" s="20">
        <v>0.23</v>
      </c>
      <c r="J52" s="21">
        <f t="shared" si="1"/>
        <v>0</v>
      </c>
      <c r="K52" s="22">
        <f t="shared" si="2"/>
        <v>0</v>
      </c>
    </row>
    <row r="53" spans="1:11" ht="47.25" customHeight="1">
      <c r="A53" s="36">
        <f t="shared" si="3"/>
        <v>49</v>
      </c>
      <c r="B53" s="42" t="s">
        <v>54</v>
      </c>
      <c r="C53" s="23"/>
      <c r="D53" s="14"/>
      <c r="E53" s="40" t="s">
        <v>95</v>
      </c>
      <c r="F53" s="38">
        <v>2</v>
      </c>
      <c r="G53" s="24"/>
      <c r="H53" s="19">
        <f t="shared" si="0"/>
        <v>0</v>
      </c>
      <c r="I53" s="20">
        <v>0.23</v>
      </c>
      <c r="J53" s="21">
        <f t="shared" si="1"/>
        <v>0</v>
      </c>
      <c r="K53" s="22">
        <f t="shared" si="2"/>
        <v>0</v>
      </c>
    </row>
    <row r="54" spans="1:11" ht="47.25" customHeight="1">
      <c r="A54" s="36">
        <f t="shared" si="3"/>
        <v>50</v>
      </c>
      <c r="B54" s="42" t="s">
        <v>55</v>
      </c>
      <c r="C54" s="23"/>
      <c r="D54" s="14"/>
      <c r="E54" s="40" t="s">
        <v>96</v>
      </c>
      <c r="F54" s="38">
        <v>15</v>
      </c>
      <c r="G54" s="24"/>
      <c r="H54" s="19">
        <f t="shared" si="0"/>
        <v>0</v>
      </c>
      <c r="I54" s="20">
        <v>0.23</v>
      </c>
      <c r="J54" s="21">
        <f t="shared" si="1"/>
        <v>0</v>
      </c>
      <c r="K54" s="22">
        <f t="shared" si="2"/>
        <v>0</v>
      </c>
    </row>
    <row r="55" spans="1:11" ht="36.75" customHeight="1">
      <c r="A55" s="36">
        <f t="shared" si="3"/>
        <v>51</v>
      </c>
      <c r="B55" s="44" t="s">
        <v>70</v>
      </c>
      <c r="C55" s="23"/>
      <c r="D55" s="14"/>
      <c r="E55" s="40" t="s">
        <v>52</v>
      </c>
      <c r="F55" s="38">
        <v>2</v>
      </c>
      <c r="G55" s="24"/>
      <c r="H55" s="19">
        <f t="shared" si="0"/>
        <v>0</v>
      </c>
      <c r="I55" s="20">
        <v>0.23</v>
      </c>
      <c r="J55" s="21">
        <f t="shared" si="1"/>
        <v>0</v>
      </c>
      <c r="K55" s="22">
        <f t="shared" si="2"/>
        <v>0</v>
      </c>
    </row>
    <row r="56" spans="1:11" ht="47.25" customHeight="1">
      <c r="A56" s="36">
        <f t="shared" si="3"/>
        <v>52</v>
      </c>
      <c r="B56" s="42" t="s">
        <v>55</v>
      </c>
      <c r="C56" s="23"/>
      <c r="D56" s="14"/>
      <c r="E56" s="40" t="s">
        <v>76</v>
      </c>
      <c r="F56" s="38">
        <v>45</v>
      </c>
      <c r="G56" s="24"/>
      <c r="H56" s="19">
        <f t="shared" si="0"/>
        <v>0</v>
      </c>
      <c r="I56" s="20">
        <v>0.23</v>
      </c>
      <c r="J56" s="21">
        <f t="shared" si="1"/>
        <v>0</v>
      </c>
      <c r="K56" s="22">
        <f t="shared" si="2"/>
        <v>0</v>
      </c>
    </row>
    <row r="57" spans="1:11" ht="47.25" customHeight="1">
      <c r="A57" s="36">
        <f t="shared" si="3"/>
        <v>53</v>
      </c>
      <c r="B57" s="45" t="s">
        <v>77</v>
      </c>
      <c r="C57" s="23"/>
      <c r="D57" s="14"/>
      <c r="E57" s="40" t="s">
        <v>78</v>
      </c>
      <c r="F57" s="38">
        <v>6</v>
      </c>
      <c r="G57" s="24"/>
      <c r="H57" s="19">
        <f t="shared" si="0"/>
        <v>0</v>
      </c>
      <c r="I57" s="20">
        <v>0.23</v>
      </c>
      <c r="J57" s="21">
        <f t="shared" si="1"/>
        <v>0</v>
      </c>
      <c r="K57" s="22">
        <f t="shared" si="2"/>
        <v>0</v>
      </c>
    </row>
    <row r="58" spans="1:11" ht="45" customHeight="1">
      <c r="A58" s="36">
        <f t="shared" si="3"/>
        <v>54</v>
      </c>
      <c r="B58" s="45" t="s">
        <v>87</v>
      </c>
      <c r="C58" s="23"/>
      <c r="D58" s="14"/>
      <c r="E58" s="46" t="s">
        <v>97</v>
      </c>
      <c r="F58" s="38">
        <v>3</v>
      </c>
      <c r="G58" s="24"/>
      <c r="H58" s="19">
        <f t="shared" si="0"/>
        <v>0</v>
      </c>
      <c r="I58" s="20">
        <v>0.23</v>
      </c>
      <c r="J58" s="21">
        <f t="shared" si="1"/>
        <v>0</v>
      </c>
      <c r="K58" s="22">
        <f t="shared" si="2"/>
        <v>0</v>
      </c>
    </row>
    <row r="59" spans="1:11" ht="57" customHeight="1">
      <c r="A59" s="36">
        <f t="shared" si="3"/>
        <v>55</v>
      </c>
      <c r="B59" s="45" t="s">
        <v>88</v>
      </c>
      <c r="C59" s="23"/>
      <c r="D59" s="14"/>
      <c r="E59" s="47" t="s">
        <v>98</v>
      </c>
      <c r="F59" s="48">
        <v>2</v>
      </c>
      <c r="G59" s="24"/>
      <c r="H59" s="19">
        <f t="shared" si="0"/>
        <v>0</v>
      </c>
      <c r="I59" s="20">
        <v>0.23</v>
      </c>
      <c r="J59" s="21">
        <f t="shared" si="1"/>
        <v>0</v>
      </c>
      <c r="K59" s="22">
        <f t="shared" si="2"/>
        <v>0</v>
      </c>
    </row>
    <row r="60" spans="1:11" ht="56.25" customHeight="1">
      <c r="A60" s="36">
        <f t="shared" si="3"/>
        <v>56</v>
      </c>
      <c r="B60" s="45" t="s">
        <v>89</v>
      </c>
      <c r="C60" s="23"/>
      <c r="D60" s="14"/>
      <c r="E60" s="47" t="s">
        <v>98</v>
      </c>
      <c r="F60" s="48">
        <v>2</v>
      </c>
      <c r="G60" s="24"/>
      <c r="H60" s="19">
        <f t="shared" si="0"/>
        <v>0</v>
      </c>
      <c r="I60" s="20">
        <v>0.23</v>
      </c>
      <c r="J60" s="21">
        <f t="shared" si="1"/>
        <v>0</v>
      </c>
      <c r="K60" s="22">
        <f t="shared" si="2"/>
        <v>0</v>
      </c>
    </row>
    <row r="61" spans="1:11" ht="58.5" customHeight="1">
      <c r="A61" s="36">
        <f t="shared" si="3"/>
        <v>57</v>
      </c>
      <c r="B61" s="45" t="s">
        <v>90</v>
      </c>
      <c r="C61" s="23"/>
      <c r="D61" s="14"/>
      <c r="E61" s="47" t="s">
        <v>98</v>
      </c>
      <c r="F61" s="48">
        <v>2</v>
      </c>
      <c r="G61" s="24"/>
      <c r="H61" s="19">
        <f t="shared" si="0"/>
        <v>0</v>
      </c>
      <c r="I61" s="20">
        <v>0.23</v>
      </c>
      <c r="J61" s="21">
        <f t="shared" si="1"/>
        <v>0</v>
      </c>
      <c r="K61" s="22">
        <f t="shared" si="2"/>
        <v>0</v>
      </c>
    </row>
    <row r="62" spans="1:11" ht="55.5" customHeight="1">
      <c r="A62" s="36">
        <f t="shared" si="3"/>
        <v>58</v>
      </c>
      <c r="B62" s="45" t="s">
        <v>91</v>
      </c>
      <c r="C62" s="23"/>
      <c r="D62" s="14"/>
      <c r="E62" s="47" t="s">
        <v>98</v>
      </c>
      <c r="F62" s="48">
        <v>2</v>
      </c>
      <c r="G62" s="24"/>
      <c r="H62" s="19">
        <f t="shared" si="0"/>
        <v>0</v>
      </c>
      <c r="I62" s="20">
        <v>0.23</v>
      </c>
      <c r="J62" s="21">
        <f t="shared" si="1"/>
        <v>0</v>
      </c>
      <c r="K62" s="22">
        <f t="shared" si="2"/>
        <v>0</v>
      </c>
    </row>
    <row r="63" spans="1:11" ht="54.75" customHeight="1">
      <c r="A63" s="36">
        <f t="shared" si="3"/>
        <v>59</v>
      </c>
      <c r="B63" s="45" t="s">
        <v>92</v>
      </c>
      <c r="C63" s="23"/>
      <c r="D63" s="14"/>
      <c r="E63" s="47" t="s">
        <v>98</v>
      </c>
      <c r="F63" s="48">
        <v>1</v>
      </c>
      <c r="G63" s="24"/>
      <c r="H63" s="19">
        <f t="shared" si="0"/>
        <v>0</v>
      </c>
      <c r="I63" s="20">
        <v>0.23</v>
      </c>
      <c r="J63" s="21">
        <f t="shared" si="1"/>
        <v>0</v>
      </c>
      <c r="K63" s="22">
        <f t="shared" si="2"/>
        <v>0</v>
      </c>
    </row>
    <row r="64" spans="1:11" ht="59.25" customHeight="1">
      <c r="A64" s="36">
        <f t="shared" si="3"/>
        <v>60</v>
      </c>
      <c r="B64" s="53" t="s">
        <v>93</v>
      </c>
      <c r="C64" s="23"/>
      <c r="D64" s="14"/>
      <c r="E64" s="40" t="s">
        <v>46</v>
      </c>
      <c r="F64" s="38">
        <v>1</v>
      </c>
      <c r="G64" s="24"/>
      <c r="H64" s="19">
        <f t="shared" si="0"/>
        <v>0</v>
      </c>
      <c r="I64" s="20">
        <v>0.23</v>
      </c>
      <c r="J64" s="21">
        <f t="shared" si="1"/>
        <v>0</v>
      </c>
      <c r="K64" s="22">
        <f t="shared" si="2"/>
        <v>0</v>
      </c>
    </row>
    <row r="65" spans="1:11" ht="15.75" thickBo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>
      <c r="A66" s="62" t="s">
        <v>1</v>
      </c>
      <c r="B66" s="63"/>
      <c r="C66" s="63"/>
      <c r="D66" s="63"/>
      <c r="E66" s="63"/>
      <c r="F66" s="63"/>
      <c r="G66" s="63"/>
      <c r="H66" s="63"/>
      <c r="I66" s="63"/>
      <c r="J66" s="64"/>
      <c r="K66" s="37"/>
    </row>
    <row r="67" spans="1:11" ht="23.25" customHeight="1">
      <c r="A67" s="54" t="s">
        <v>41</v>
      </c>
      <c r="B67" s="65"/>
      <c r="C67" s="65"/>
      <c r="D67" s="65"/>
      <c r="E67" s="65"/>
      <c r="F67" s="65"/>
      <c r="G67" s="65"/>
      <c r="H67" s="65"/>
      <c r="I67" s="65"/>
      <c r="J67" s="66"/>
      <c r="K67" s="37"/>
    </row>
    <row r="68" spans="1:11" ht="5.25" hidden="1" customHeight="1">
      <c r="A68" s="59"/>
      <c r="B68" s="60"/>
      <c r="C68" s="60"/>
      <c r="D68" s="60"/>
      <c r="E68" s="60"/>
      <c r="F68" s="60"/>
      <c r="G68" s="60"/>
      <c r="H68" s="60"/>
      <c r="I68" s="60"/>
      <c r="J68" s="61"/>
      <c r="K68" s="37"/>
    </row>
    <row r="69" spans="1:11" ht="78" customHeight="1">
      <c r="A69" s="54" t="s">
        <v>99</v>
      </c>
      <c r="B69" s="55"/>
      <c r="C69" s="55"/>
      <c r="D69" s="55"/>
      <c r="E69" s="55"/>
      <c r="F69" s="55"/>
      <c r="G69" s="55"/>
      <c r="H69" s="55"/>
      <c r="I69" s="55"/>
      <c r="J69" s="56"/>
      <c r="K69" s="37"/>
    </row>
    <row r="70" spans="1:11" ht="18" customHeight="1" thickBot="1">
      <c r="A70" s="67" t="s">
        <v>42</v>
      </c>
      <c r="B70" s="68"/>
      <c r="C70" s="68"/>
      <c r="D70" s="68"/>
      <c r="E70" s="68"/>
      <c r="F70" s="68"/>
      <c r="G70" s="68"/>
      <c r="H70" s="68"/>
      <c r="I70" s="68"/>
      <c r="J70" s="69"/>
      <c r="K70" s="37"/>
    </row>
    <row r="71" spans="1:11">
      <c r="B71" s="3"/>
      <c r="C71" s="3"/>
      <c r="D71" s="3"/>
      <c r="E71" s="2"/>
      <c r="F71" s="3"/>
    </row>
    <row r="72" spans="1:11" ht="15" customHeight="1">
      <c r="A72" s="5"/>
      <c r="B72" s="13" t="s">
        <v>81</v>
      </c>
      <c r="C72" s="6"/>
      <c r="D72" s="6"/>
      <c r="E72" s="7"/>
      <c r="F72" s="7"/>
      <c r="G72" s="7"/>
      <c r="H72" s="7"/>
      <c r="I72" s="7"/>
      <c r="J72" s="5"/>
    </row>
    <row r="73" spans="1:11">
      <c r="A73" s="5"/>
      <c r="B73" s="8" t="s">
        <v>2</v>
      </c>
      <c r="C73" s="8"/>
      <c r="D73" s="8"/>
      <c r="E73" s="7"/>
      <c r="F73" s="7"/>
      <c r="G73" s="7"/>
      <c r="H73" s="7"/>
      <c r="I73" s="7"/>
      <c r="J73" s="5"/>
    </row>
    <row r="74" spans="1:11" ht="25.5" customHeight="1">
      <c r="A74" s="5"/>
      <c r="B74" s="7"/>
      <c r="C74" s="7"/>
      <c r="D74" s="7"/>
      <c r="E74" s="7"/>
      <c r="F74" s="70"/>
      <c r="G74" s="70"/>
      <c r="H74" s="70"/>
      <c r="I74" s="70"/>
      <c r="J74" s="5"/>
    </row>
    <row r="75" spans="1:11" ht="6.75" customHeight="1">
      <c r="A75" s="5"/>
      <c r="B75" s="71"/>
      <c r="C75" s="71"/>
      <c r="D75" s="71"/>
      <c r="E75" s="57" t="s">
        <v>100</v>
      </c>
      <c r="F75" s="57"/>
      <c r="G75" s="57"/>
      <c r="H75" s="57"/>
      <c r="I75" s="57"/>
      <c r="J75" s="5"/>
    </row>
    <row r="76" spans="1:11" ht="43.5" customHeight="1">
      <c r="A76" s="5"/>
      <c r="B76" s="71"/>
      <c r="C76" s="71"/>
      <c r="D76" s="71"/>
      <c r="E76" s="57"/>
      <c r="F76" s="57"/>
      <c r="G76" s="57"/>
      <c r="H76" s="57"/>
      <c r="I76" s="57"/>
      <c r="J76" s="5"/>
    </row>
    <row r="77" spans="1:11">
      <c r="A77" s="9"/>
      <c r="B77" s="10"/>
      <c r="C77" s="10"/>
      <c r="D77" s="10"/>
      <c r="E77" s="11"/>
      <c r="F77" s="11"/>
      <c r="G77" s="12"/>
      <c r="H77" s="9"/>
      <c r="I77" s="9"/>
      <c r="J77" s="9"/>
    </row>
    <row r="78" spans="1:11">
      <c r="A78" s="9"/>
      <c r="B78" s="10"/>
      <c r="C78" s="10"/>
      <c r="D78" s="10"/>
      <c r="E78" s="11"/>
      <c r="F78" s="11"/>
      <c r="G78" s="12"/>
      <c r="H78" s="9"/>
      <c r="I78" s="9"/>
      <c r="J78" s="9"/>
    </row>
    <row r="79" spans="1:11">
      <c r="B79" s="2"/>
      <c r="C79" s="2"/>
      <c r="D79" s="2"/>
      <c r="E79" s="3"/>
      <c r="F79" s="3"/>
    </row>
    <row r="80" spans="1:11">
      <c r="B80" s="2"/>
      <c r="C80" s="2"/>
      <c r="D80" s="2"/>
      <c r="E80" s="3"/>
      <c r="F80" s="3"/>
    </row>
    <row r="81" spans="2:6">
      <c r="B81" s="2"/>
      <c r="C81" s="2"/>
      <c r="D81" s="2"/>
      <c r="E81" s="3"/>
      <c r="F81" s="3"/>
    </row>
    <row r="82" spans="2:6">
      <c r="B82" s="2"/>
      <c r="C82" s="2"/>
      <c r="D82" s="2"/>
      <c r="E82" s="3"/>
      <c r="F82" s="3"/>
    </row>
    <row r="83" spans="2:6">
      <c r="B83" s="2"/>
      <c r="C83" s="2"/>
      <c r="D83" s="2"/>
      <c r="E83" s="3"/>
      <c r="F83" s="3"/>
    </row>
    <row r="84" spans="2:6">
      <c r="B84" s="2"/>
      <c r="C84" s="2"/>
      <c r="D84" s="2"/>
      <c r="E84" s="3"/>
      <c r="F84" s="3"/>
    </row>
    <row r="85" spans="2:6">
      <c r="B85" s="2"/>
      <c r="C85" s="2"/>
      <c r="D85" s="2"/>
      <c r="E85" s="3"/>
      <c r="F85" s="3"/>
    </row>
    <row r="86" spans="2:6">
      <c r="B86" s="2"/>
      <c r="C86" s="2"/>
      <c r="D86" s="2"/>
      <c r="E86" s="3"/>
      <c r="F86" s="2"/>
    </row>
    <row r="87" spans="2:6">
      <c r="B87" s="2"/>
      <c r="C87" s="2"/>
      <c r="D87" s="2"/>
      <c r="E87" s="3"/>
      <c r="F87" s="3"/>
    </row>
    <row r="88" spans="2:6">
      <c r="B88" s="2"/>
      <c r="C88" s="2"/>
      <c r="D88" s="2"/>
      <c r="E88" s="3"/>
      <c r="F88" s="3"/>
    </row>
    <row r="89" spans="2:6">
      <c r="B89" s="2"/>
      <c r="C89" s="2"/>
      <c r="D89" s="2"/>
      <c r="E89" s="3"/>
      <c r="F89" s="3"/>
    </row>
    <row r="90" spans="2:6">
      <c r="B90" s="2"/>
      <c r="C90" s="2"/>
      <c r="D90" s="2"/>
      <c r="E90" s="3"/>
      <c r="F90" s="3"/>
    </row>
    <row r="91" spans="2:6">
      <c r="B91" s="2"/>
      <c r="C91" s="2"/>
      <c r="D91" s="2"/>
      <c r="E91" s="3"/>
      <c r="F91" s="3"/>
    </row>
    <row r="92" spans="2:6">
      <c r="B92" s="2"/>
      <c r="C92" s="2"/>
      <c r="D92" s="2"/>
      <c r="E92" s="3"/>
      <c r="F92" s="3"/>
    </row>
  </sheetData>
  <sheetProtection password="DD8D" sheet="1" objects="1" scenarios="1" selectLockedCells="1"/>
  <mergeCells count="12">
    <mergeCell ref="A69:J69"/>
    <mergeCell ref="E75:I76"/>
    <mergeCell ref="A1:J1"/>
    <mergeCell ref="A68:J68"/>
    <mergeCell ref="A66:J66"/>
    <mergeCell ref="A67:J67"/>
    <mergeCell ref="A70:J70"/>
    <mergeCell ref="F74:I74"/>
    <mergeCell ref="B75:B76"/>
    <mergeCell ref="C75:C76"/>
    <mergeCell ref="D75:D76"/>
    <mergeCell ref="A4:G4"/>
  </mergeCells>
  <phoneticPr fontId="7" type="noConversion"/>
  <pageMargins left="0.25" right="0.25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</dc:creator>
  <cp:lastModifiedBy>tompok</cp:lastModifiedBy>
  <cp:lastPrinted>2025-01-30T09:33:47Z</cp:lastPrinted>
  <dcterms:created xsi:type="dcterms:W3CDTF">2015-02-02T09:24:27Z</dcterms:created>
  <dcterms:modified xsi:type="dcterms:W3CDTF">2025-01-30T09:34:25Z</dcterms:modified>
  <cp:contentStatus/>
</cp:coreProperties>
</file>