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140004m01\DOKUMENT\IT\Przetargi\Tonery 2025 2\"/>
    </mc:Choice>
  </mc:AlternateContent>
  <xr:revisionPtr revIDLastSave="0" documentId="13_ncr:1_{79CD5E81-9BB3-48E7-8B8A-D952738256C5}" xr6:coauthVersionLast="36" xr6:coauthVersionMax="36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Tonery" sheetId="5" state="hidden" r:id="rId1"/>
    <sheet name="przetarg-2023_1" sheetId="2" state="hidden" r:id="rId2"/>
    <sheet name="przetarg-2025" sheetId="3" r:id="rId3"/>
  </sheets>
  <calcPr calcId="191029"/>
</workbook>
</file>

<file path=xl/calcChain.xml><?xml version="1.0" encoding="utf-8"?>
<calcChain xmlns="http://schemas.openxmlformats.org/spreadsheetml/2006/main">
  <c r="H10" i="3" l="1"/>
  <c r="H11" i="3"/>
  <c r="G9" i="3"/>
  <c r="G10" i="3"/>
  <c r="G11" i="3"/>
  <c r="G12" i="3"/>
  <c r="E9" i="3"/>
  <c r="H9" i="3" s="1"/>
  <c r="E10" i="3"/>
  <c r="E11" i="3"/>
  <c r="E12" i="3"/>
  <c r="H12" i="3" s="1"/>
  <c r="E6" i="3" l="1"/>
  <c r="H6" i="3" s="1"/>
  <c r="G6" i="3"/>
  <c r="G4" i="3"/>
  <c r="G7" i="3"/>
  <c r="G8" i="3"/>
  <c r="G5" i="3"/>
  <c r="E5" i="3"/>
  <c r="H5" i="3" s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4" i="2"/>
  <c r="J24" i="5"/>
  <c r="M24" i="5" s="1"/>
  <c r="J23" i="5"/>
  <c r="M23" i="5" s="1"/>
  <c r="J22" i="5"/>
  <c r="M22" i="5" s="1"/>
  <c r="J21" i="5"/>
  <c r="M21" i="5"/>
  <c r="J20" i="5"/>
  <c r="M20" i="5" s="1"/>
  <c r="J19" i="5"/>
  <c r="M19" i="5" s="1"/>
  <c r="J18" i="5"/>
  <c r="M18" i="5" s="1"/>
  <c r="J17" i="5"/>
  <c r="M17" i="5" s="1"/>
  <c r="J16" i="5"/>
  <c r="M16" i="5" s="1"/>
  <c r="J15" i="5"/>
  <c r="M15" i="5" s="1"/>
  <c r="J14" i="5"/>
  <c r="M14" i="5" s="1"/>
  <c r="J13" i="5"/>
  <c r="M13" i="5" s="1"/>
  <c r="J12" i="5"/>
  <c r="M12" i="5" s="1"/>
  <c r="J11" i="5"/>
  <c r="M11" i="5" s="1"/>
  <c r="J10" i="5"/>
  <c r="M10" i="5" s="1"/>
  <c r="J9" i="5"/>
  <c r="M9" i="5" s="1"/>
  <c r="J8" i="5"/>
  <c r="M8" i="5" s="1"/>
  <c r="J7" i="5"/>
  <c r="M7" i="5" s="1"/>
  <c r="J6" i="5"/>
  <c r="M6" i="5" s="1"/>
  <c r="J5" i="5"/>
  <c r="M5" i="5" s="1"/>
  <c r="J4" i="5"/>
  <c r="M4" i="5" s="1"/>
  <c r="E8" i="3"/>
  <c r="H8" i="3" s="1"/>
  <c r="E7" i="3"/>
  <c r="H7" i="3" s="1"/>
  <c r="E4" i="3"/>
  <c r="J4" i="2"/>
  <c r="M4" i="2" s="1"/>
  <c r="J5" i="2"/>
  <c r="M5" i="2"/>
  <c r="J6" i="2"/>
  <c r="M6" i="2" s="1"/>
  <c r="J7" i="2"/>
  <c r="M7" i="2" s="1"/>
  <c r="J8" i="2"/>
  <c r="M8" i="2" s="1"/>
  <c r="J9" i="2"/>
  <c r="M9" i="2" s="1"/>
  <c r="J10" i="2"/>
  <c r="M10" i="2" s="1"/>
  <c r="J11" i="2"/>
  <c r="M11" i="2" s="1"/>
  <c r="J12" i="2"/>
  <c r="M12" i="2" s="1"/>
  <c r="J13" i="2"/>
  <c r="M13" i="2" s="1"/>
  <c r="J14" i="2"/>
  <c r="M14" i="2"/>
  <c r="J15" i="2"/>
  <c r="M15" i="2"/>
  <c r="J16" i="2"/>
  <c r="M16" i="2" s="1"/>
  <c r="J17" i="2"/>
  <c r="M17" i="2" s="1"/>
  <c r="J18" i="2"/>
  <c r="M18" i="2"/>
  <c r="J19" i="2"/>
  <c r="M19" i="2" s="1"/>
  <c r="J20" i="2"/>
  <c r="M20" i="2" s="1"/>
  <c r="J21" i="2"/>
  <c r="M21" i="2" s="1"/>
  <c r="J22" i="2"/>
  <c r="M22" i="2" s="1"/>
  <c r="J23" i="2"/>
  <c r="M23" i="2" s="1"/>
  <c r="J24" i="2"/>
  <c r="M24" i="2" s="1"/>
  <c r="H4" i="3" l="1"/>
  <c r="H13" i="3" s="1"/>
  <c r="H14" i="3" s="1"/>
  <c r="M25" i="2"/>
  <c r="M25" i="5"/>
  <c r="P45" i="5" l="1"/>
  <c r="M27" i="5"/>
  <c r="M26" i="5"/>
  <c r="M26" i="2"/>
  <c r="P45" i="2"/>
  <c r="M27" i="2"/>
</calcChain>
</file>

<file path=xl/sharedStrings.xml><?xml version="1.0" encoding="utf-8"?>
<sst xmlns="http://schemas.openxmlformats.org/spreadsheetml/2006/main" count="154" uniqueCount="55">
  <si>
    <t>Nazwa  materiału</t>
  </si>
  <si>
    <t>CENA NETTO za szt.</t>
  </si>
  <si>
    <t>szt.</t>
  </si>
  <si>
    <t>j. miary</t>
  </si>
  <si>
    <t>Bęben czerwony do drukarki laserowej OKI C5750 (wydajność 20 000 stron A4  przy 5% pokryciu) ORG</t>
  </si>
  <si>
    <t>Brutto</t>
  </si>
  <si>
    <t>lp</t>
  </si>
  <si>
    <t>WARTOŚĆ</t>
  </si>
  <si>
    <t>Siedlce (6)</t>
  </si>
  <si>
    <t>Płock (4)</t>
  </si>
  <si>
    <t>Ostrołeka (6)</t>
  </si>
  <si>
    <t>Radom (7)</t>
  </si>
  <si>
    <t>Ciechanów (5)</t>
  </si>
  <si>
    <t>Warszawa (7)</t>
  </si>
  <si>
    <t>ilośc materiałów</t>
  </si>
  <si>
    <t>euro</t>
  </si>
  <si>
    <t>netto/brutto</t>
  </si>
  <si>
    <t>Ustalenie wartości szacunkowej zamówienia na zakup materiałów eksploatacyhnych do drukarek i urządzeń wielofunkcyjnych</t>
  </si>
  <si>
    <t xml:space="preserve">Toner czerwony do drukarki laserowej OKI C5750 (wydajność 2000 stron A4  przy 5% pokryciu) </t>
  </si>
  <si>
    <t xml:space="preserve">Toner żółty do drukarki laserowej OKI C5750 (wydajność 2000 stron A4  przy 5% pokryciu) </t>
  </si>
  <si>
    <t xml:space="preserve">Toner czarny do drukarek HP LaserJet 1160/1320 ( wydajność 2 500 stron A4 zgodnie z normą ISO/IEC) </t>
  </si>
  <si>
    <t xml:space="preserve">Taśma do drukarki igłowej OKI-ML3410 (wydajność 10 mln znaków) </t>
  </si>
  <si>
    <t xml:space="preserve">78C2UK0 toner czarny do drukarki Lexmark CX622ade (wydajność 10 500 stron A4 zgodnie z normą ISO/IEC 19798) </t>
  </si>
  <si>
    <t xml:space="preserve">78C2UY0 toner yellow do drukarki Lexmark CX622ade (wydajność 7000 stron A4 zgodnie z normą ISO/IEC 19798) </t>
  </si>
  <si>
    <t xml:space="preserve">78C2UC0 toner cyjan do drukarki Lexmark CX622ade (wydajność 7000 stron A4 zgodnie z normą ISO/IEC 19798) </t>
  </si>
  <si>
    <t xml:space="preserve">78C2UM0 toner magenta do drukarki Lexmark CX622ade (wydajność 7000 stron A4 zgodnie z normą ISO/IEC 19798) </t>
  </si>
  <si>
    <t xml:space="preserve">Kaseta z czarnym tonerem do drukarek Lexmark  E460dn (wydajność 15 000 stron zgodnie z normą ISO/IEC) </t>
  </si>
  <si>
    <t xml:space="preserve">TK-360 toner czarny do drukarki Kyocera FS 4020dn (wydajność 20 000 stron A4  zgodnie z normą ISO/IEC) </t>
  </si>
  <si>
    <t xml:space="preserve">TK-350 toner czarny do drukarki Kyocera FS 3540mfp (wydajność 15 000 stron zgodnie z normą ISO/IEC) </t>
  </si>
  <si>
    <t xml:space="preserve">TK-3100 toner do drukarki  Kyocera M3540dn (wydajność 12 500 stron A4 zgodnie z normą ISO/IEC) </t>
  </si>
  <si>
    <t xml:space="preserve">TK-7125 (1T02V70NL0) toner do drukarki laserowej Kyocera TaskAfla 3212i (wydajność 20000 stron zgodnie z normą ISO/IEC) </t>
  </si>
  <si>
    <t xml:space="preserve">TK-3190 toner do drukarki Kyocera ECOSYS M3655idn (wydajność 25 000 stron A4 zgodnie z normą ISO/IEC 19752) </t>
  </si>
  <si>
    <t xml:space="preserve">6B000000850 OD478PR bęben do Toshiba E-Studio 408S  (wydajność 60 000 stron A4 przy 5% pokryciu) </t>
  </si>
  <si>
    <t>T08 Black do CANON i-SENSYS X 1238i (wydajność 11000 stron A4 przy 5% pokryciu)</t>
  </si>
  <si>
    <t xml:space="preserve">TK-3060 toner do drukarki Kyocera ECOSYS M3645idn (wydajność 14 500 stron A4 zgodnie z normą ISO/IEC 19752) </t>
  </si>
  <si>
    <t xml:space="preserve">TK-3160 toner do drukarki Kyocera ECOSYS M3645dn (wydajność 12 500 stron A4 zgodnie z normą ISO/IEC 19752) </t>
  </si>
  <si>
    <t>45460502 toner do drukarki OKI ES7131/ ES7170 (wydajności 36 000 stron A4 przy 5% pokryciu)</t>
  </si>
  <si>
    <t xml:space="preserve">TK-1170 toner do drukarki Kyocera ECOSYS M2540dn (wydajność 7 200 stron A4 zgodnie z normą ISO/IEC 19752) </t>
  </si>
  <si>
    <t>zał nr1. Do wniosku nr 1400-IT.263.16.2023 z dnia 27.11.2023</t>
  </si>
  <si>
    <t>netto</t>
  </si>
  <si>
    <t>brutto</t>
  </si>
  <si>
    <t>WARTOŚĆ NETTO</t>
  </si>
  <si>
    <t>Ustalenie wartości szacunkowej zamówienia na zakup materiałów eksploatacyhnych urządzeń wielofunkcyjnych</t>
  </si>
  <si>
    <t>Toner do drukarki SHARP BP-70M45  (wydajność 40 000 stron A4 zgodnie z normą ISO/IEC 19752) - symbol BPGT700</t>
  </si>
  <si>
    <t>Toner do Epson WorkForce PRO WF-C879RDWF - BLACK,        86 000 stron (A4) - symbol C13T05B100</t>
  </si>
  <si>
    <t>Toner do Epson WorkForce PRO WF-C879RDWF - CYAN,      20 00 stron (A4) - symbol C13T05A200</t>
  </si>
  <si>
    <t>Toner do Epson WorkForce PRO WF-C879RDWF - MAGENTA,       20 00 stron (A4) - symbol C13T05A300</t>
  </si>
  <si>
    <t>Toner do Epson WorkForce PRO WF-C879RDWF - YELLOW,      20 00 stron (A4) - symbol C13T05A400</t>
  </si>
  <si>
    <t>Załacznik nr 1</t>
  </si>
  <si>
    <t>Toner CYAN High Capacity do drukarki Xerox Phaser 7800DN - 106R01570</t>
  </si>
  <si>
    <t>Toner MAGENTA High Capacity do drukarki Xerox Phaser 7800DN - 106R01571</t>
  </si>
  <si>
    <t>Toner YELLOW High Capacity do drukarki Xerox Phaser 7800DN - 106R01572</t>
  </si>
  <si>
    <t>Toner BLACK High Capacity do drukarki Xerox Phaser 7800DN - 106R01573</t>
  </si>
  <si>
    <t>Kwota Netto</t>
  </si>
  <si>
    <t>Kwota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</si>
</sst>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7030A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0" fillId="0" borderId="0" xfId="0" applyFill="1"/>
    <xf numFmtId="0" fontId="0" fillId="0" borderId="0" xfId="0" applyBorder="1" applyAlignment="1">
      <alignment horizontal="center" vertical="center"/>
    </xf>
    <xf numFmtId="4" fontId="4" fillId="0" borderId="0" xfId="0" applyNumberFormat="1" applyFont="1"/>
    <xf numFmtId="0" fontId="7" fillId="0" borderId="0" xfId="0" applyFont="1"/>
    <xf numFmtId="4" fontId="0" fillId="0" borderId="0" xfId="0" applyNumberFormat="1"/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/>
    </xf>
    <xf numFmtId="4" fontId="5" fillId="0" borderId="4" xfId="0" applyNumberFormat="1" applyFont="1" applyBorder="1" applyAlignment="1">
      <alignment horizontal="center" vertical="center" textRotation="90" wrapText="1"/>
    </xf>
    <xf numFmtId="4" fontId="5" fillId="0" borderId="5" xfId="0" applyNumberFormat="1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textRotation="90"/>
    </xf>
    <xf numFmtId="0" fontId="5" fillId="0" borderId="8" xfId="0" applyFont="1" applyFill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1"/>
    <xf numFmtId="4" fontId="1" fillId="0" borderId="2" xfId="1" applyNumberFormat="1" applyFont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4" fontId="1" fillId="0" borderId="2" xfId="1" applyNumberFormat="1" applyFont="1" applyBorder="1" applyAlignment="1">
      <alignment horizontal="center" vertical="center"/>
    </xf>
    <xf numFmtId="4" fontId="1" fillId="0" borderId="2" xfId="1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/>
    </xf>
    <xf numFmtId="0" fontId="0" fillId="3" borderId="0" xfId="0" applyFill="1"/>
    <xf numFmtId="0" fontId="0" fillId="2" borderId="0" xfId="0" applyFill="1"/>
    <xf numFmtId="0" fontId="5" fillId="2" borderId="10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8" xfId="0" applyFont="1" applyFill="1" applyBorder="1" applyAlignment="1">
      <alignment horizontal="center" vertical="center" textRotation="90"/>
    </xf>
    <xf numFmtId="0" fontId="1" fillId="3" borderId="0" xfId="1" applyFill="1"/>
    <xf numFmtId="4" fontId="1" fillId="3" borderId="0" xfId="0" applyNumberFormat="1" applyFont="1" applyFill="1"/>
    <xf numFmtId="0" fontId="1" fillId="0" borderId="0" xfId="1" applyAlignment="1"/>
    <xf numFmtId="4" fontId="8" fillId="0" borderId="0" xfId="0" applyNumberFormat="1" applyFont="1" applyAlignment="1">
      <alignment horizontal="center" vertical="center"/>
    </xf>
    <xf numFmtId="2" fontId="0" fillId="0" borderId="0" xfId="0" applyNumberFormat="1"/>
    <xf numFmtId="0" fontId="9" fillId="2" borderId="2" xfId="0" applyFont="1" applyFill="1" applyBorder="1" applyAlignment="1">
      <alignment horizontal="center" vertical="center" wrapText="1"/>
    </xf>
    <xf numFmtId="2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Border="1"/>
    <xf numFmtId="0" fontId="1" fillId="0" borderId="0" xfId="1" applyBorder="1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 textRotation="90" wrapText="1"/>
    </xf>
    <xf numFmtId="4" fontId="1" fillId="0" borderId="2" xfId="0" applyNumberFormat="1" applyFont="1" applyBorder="1" applyAlignment="1">
      <alignment horizontal="center" vertical="center" wrapText="1"/>
    </xf>
    <xf numFmtId="0" fontId="0" fillId="0" borderId="0" xfId="0"/>
    <xf numFmtId="4" fontId="1" fillId="0" borderId="2" xfId="1" applyNumberFormat="1" applyBorder="1" applyAlignment="1">
      <alignment horizontal="center" vertical="center"/>
    </xf>
    <xf numFmtId="4" fontId="1" fillId="0" borderId="6" xfId="1" applyNumberFormat="1" applyBorder="1" applyAlignment="1">
      <alignment horizontal="center" vertical="center"/>
    </xf>
    <xf numFmtId="4" fontId="6" fillId="0" borderId="0" xfId="0" applyNumberFormat="1" applyFont="1"/>
    <xf numFmtId="0" fontId="0" fillId="0" borderId="0" xfId="0" applyFill="1" applyBorder="1" applyAlignment="1">
      <alignment horizontal="center" vertical="center"/>
    </xf>
    <xf numFmtId="4" fontId="1" fillId="0" borderId="0" xfId="0" applyNumberFormat="1" applyFont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wrapText="1"/>
    </xf>
    <xf numFmtId="0" fontId="1" fillId="0" borderId="0" xfId="1"/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4"/>
  <sheetViews>
    <sheetView workbookViewId="0">
      <pane ySplit="3" topLeftCell="A16" activePane="bottomLeft" state="frozen"/>
      <selection pane="bottomLeft" activeCell="L24" sqref="L24"/>
    </sheetView>
  </sheetViews>
  <sheetFormatPr defaultColWidth="11.7109375" defaultRowHeight="12.75" x14ac:dyDescent="0.2"/>
  <cols>
    <col min="1" max="1" width="4" customWidth="1"/>
    <col min="2" max="2" width="45.7109375" customWidth="1"/>
    <col min="3" max="3" width="5.7109375" customWidth="1"/>
    <col min="4" max="4" width="5.7109375" style="38" customWidth="1"/>
    <col min="5" max="5" width="5.7109375" customWidth="1"/>
    <col min="6" max="8" width="5.7109375" style="38" customWidth="1"/>
    <col min="9" max="10" width="5.7109375" customWidth="1"/>
    <col min="11" max="11" width="11.5703125" style="2" customWidth="1"/>
    <col min="12" max="13" width="11.7109375" style="2" customWidth="1"/>
    <col min="14" max="14" width="8.5703125" bestFit="1" customWidth="1"/>
    <col min="15" max="15" width="13.5703125" style="2" customWidth="1"/>
    <col min="16" max="16" width="11.140625" style="2" customWidth="1"/>
    <col min="17" max="17" width="5.140625" customWidth="1"/>
    <col min="18" max="18" width="8.42578125" style="2" customWidth="1"/>
    <col min="19" max="19" width="11.140625" style="2" customWidth="1"/>
    <col min="20" max="20" width="4.85546875" customWidth="1"/>
    <col min="21" max="21" width="8.42578125" style="2" customWidth="1"/>
    <col min="22" max="22" width="11.140625" style="2" customWidth="1"/>
    <col min="23" max="23" width="5.7109375" customWidth="1"/>
    <col min="24" max="24" width="8.42578125" style="2" customWidth="1"/>
    <col min="25" max="25" width="11.140625" style="2" customWidth="1"/>
    <col min="26" max="26" width="6.140625" customWidth="1"/>
    <col min="27" max="27" width="8.42578125" style="2" customWidth="1"/>
    <col min="28" max="28" width="11.140625" style="2" customWidth="1"/>
    <col min="29" max="29" width="6.140625" customWidth="1"/>
    <col min="30" max="30" width="8.42578125" style="2" customWidth="1"/>
    <col min="31" max="31" width="11.140625" style="2" customWidth="1"/>
    <col min="32" max="32" width="4.85546875" customWidth="1"/>
    <col min="33" max="33" width="8.42578125" style="2" customWidth="1"/>
    <col min="34" max="34" width="11.140625" style="2" customWidth="1"/>
    <col min="35" max="35" width="6" customWidth="1"/>
    <col min="36" max="36" width="12.7109375" bestFit="1" customWidth="1"/>
  </cols>
  <sheetData>
    <row r="1" spans="1:34" ht="26.25" customHeight="1" x14ac:dyDescent="0.2">
      <c r="D1" s="30"/>
      <c r="E1" s="30"/>
      <c r="F1" s="30"/>
      <c r="G1" s="30"/>
      <c r="H1" s="30"/>
      <c r="K1" s="62" t="s">
        <v>38</v>
      </c>
      <c r="L1" s="62"/>
      <c r="M1" s="62"/>
      <c r="O1"/>
      <c r="P1"/>
      <c r="R1"/>
      <c r="S1"/>
      <c r="U1"/>
      <c r="V1"/>
      <c r="X1"/>
      <c r="Y1"/>
      <c r="AA1"/>
      <c r="AB1"/>
      <c r="AD1"/>
      <c r="AE1"/>
      <c r="AG1"/>
      <c r="AH1"/>
    </row>
    <row r="2" spans="1:34" ht="20.25" customHeight="1" thickBot="1" x14ac:dyDescent="0.25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O2"/>
      <c r="P2"/>
      <c r="R2"/>
      <c r="S2"/>
      <c r="U2"/>
      <c r="V2"/>
      <c r="X2"/>
      <c r="Y2"/>
      <c r="AA2"/>
      <c r="AB2"/>
      <c r="AD2"/>
      <c r="AE2"/>
      <c r="AG2"/>
      <c r="AH2"/>
    </row>
    <row r="3" spans="1:34" ht="109.5" thickBot="1" x14ac:dyDescent="0.25">
      <c r="A3" s="24" t="s">
        <v>6</v>
      </c>
      <c r="B3" s="13" t="s">
        <v>0</v>
      </c>
      <c r="C3" s="14" t="s">
        <v>3</v>
      </c>
      <c r="D3" s="39" t="s">
        <v>8</v>
      </c>
      <c r="E3" s="36" t="s">
        <v>9</v>
      </c>
      <c r="F3" s="42" t="s">
        <v>10</v>
      </c>
      <c r="G3" s="42" t="s">
        <v>11</v>
      </c>
      <c r="H3" s="42" t="s">
        <v>12</v>
      </c>
      <c r="I3" s="26" t="s">
        <v>13</v>
      </c>
      <c r="J3" s="26" t="s">
        <v>14</v>
      </c>
      <c r="K3" s="15" t="s">
        <v>1</v>
      </c>
      <c r="L3" s="16" t="s">
        <v>5</v>
      </c>
      <c r="M3" s="25" t="s">
        <v>7</v>
      </c>
      <c r="O3"/>
      <c r="P3"/>
      <c r="R3"/>
      <c r="S3"/>
      <c r="U3"/>
      <c r="V3"/>
      <c r="X3"/>
      <c r="Y3"/>
      <c r="AA3"/>
      <c r="AB3"/>
      <c r="AD3"/>
      <c r="AE3"/>
      <c r="AG3"/>
      <c r="AH3"/>
    </row>
    <row r="4" spans="1:34" ht="37.5" customHeight="1" thickBot="1" x14ac:dyDescent="0.25">
      <c r="A4" s="11">
        <v>1</v>
      </c>
      <c r="B4" s="12" t="s">
        <v>21</v>
      </c>
      <c r="C4" s="17" t="s">
        <v>2</v>
      </c>
      <c r="D4" s="40"/>
      <c r="E4" s="28">
        <v>10</v>
      </c>
      <c r="F4" s="40">
        <v>20</v>
      </c>
      <c r="G4" s="40"/>
      <c r="H4" s="40"/>
      <c r="I4" s="28"/>
      <c r="J4" s="35">
        <f t="shared" ref="J4:J24" si="0">SUM(D4:I4)</f>
        <v>30</v>
      </c>
      <c r="K4" s="33"/>
      <c r="L4" s="31"/>
      <c r="M4" s="23">
        <f t="shared" ref="M4:M24" si="1">J4*K4</f>
        <v>0</v>
      </c>
      <c r="O4"/>
      <c r="P4"/>
      <c r="R4"/>
      <c r="S4"/>
      <c r="U4"/>
      <c r="V4"/>
      <c r="X4"/>
      <c r="Y4"/>
      <c r="AA4"/>
      <c r="AB4"/>
      <c r="AD4"/>
      <c r="AE4"/>
      <c r="AG4"/>
      <c r="AH4"/>
    </row>
    <row r="5" spans="1:34" ht="37.5" customHeight="1" thickBot="1" x14ac:dyDescent="0.25">
      <c r="A5" s="11">
        <v>2</v>
      </c>
      <c r="B5" s="12" t="s">
        <v>4</v>
      </c>
      <c r="C5" s="17" t="s">
        <v>2</v>
      </c>
      <c r="D5" s="40"/>
      <c r="E5" s="28"/>
      <c r="F5" s="40"/>
      <c r="G5" s="40"/>
      <c r="H5" s="40">
        <v>2</v>
      </c>
      <c r="I5" s="28"/>
      <c r="J5" s="35">
        <f t="shared" si="0"/>
        <v>2</v>
      </c>
      <c r="K5" s="34"/>
      <c r="L5" s="31"/>
      <c r="M5" s="23">
        <f t="shared" si="1"/>
        <v>0</v>
      </c>
      <c r="O5"/>
      <c r="P5"/>
      <c r="R5"/>
      <c r="S5"/>
      <c r="U5"/>
      <c r="V5"/>
      <c r="X5"/>
      <c r="Y5"/>
      <c r="AA5"/>
      <c r="AB5"/>
      <c r="AD5"/>
      <c r="AE5"/>
      <c r="AG5"/>
      <c r="AH5"/>
    </row>
    <row r="6" spans="1:34" ht="37.5" customHeight="1" thickBot="1" x14ac:dyDescent="0.25">
      <c r="A6" s="11">
        <v>3</v>
      </c>
      <c r="B6" s="12" t="s">
        <v>18</v>
      </c>
      <c r="C6" s="17" t="s">
        <v>2</v>
      </c>
      <c r="D6" s="40"/>
      <c r="E6" s="28"/>
      <c r="F6" s="40">
        <v>2</v>
      </c>
      <c r="G6" s="40">
        <v>3</v>
      </c>
      <c r="H6" s="40">
        <v>4</v>
      </c>
      <c r="I6" s="28"/>
      <c r="J6" s="35">
        <f t="shared" si="0"/>
        <v>9</v>
      </c>
      <c r="K6" s="33"/>
      <c r="L6" s="31"/>
      <c r="M6" s="23">
        <f t="shared" si="1"/>
        <v>0</v>
      </c>
      <c r="O6"/>
      <c r="P6"/>
      <c r="R6"/>
      <c r="S6"/>
      <c r="U6"/>
      <c r="V6"/>
      <c r="X6"/>
      <c r="Y6"/>
      <c r="AA6"/>
      <c r="AB6"/>
      <c r="AD6"/>
      <c r="AE6"/>
      <c r="AG6"/>
      <c r="AH6"/>
    </row>
    <row r="7" spans="1:34" ht="37.5" customHeight="1" thickBot="1" x14ac:dyDescent="0.25">
      <c r="A7" s="11">
        <v>4</v>
      </c>
      <c r="B7" s="12" t="s">
        <v>19</v>
      </c>
      <c r="C7" s="17" t="s">
        <v>2</v>
      </c>
      <c r="D7" s="40"/>
      <c r="E7" s="28"/>
      <c r="F7" s="40"/>
      <c r="G7" s="40">
        <v>3</v>
      </c>
      <c r="H7" s="40">
        <v>4</v>
      </c>
      <c r="I7" s="28"/>
      <c r="J7" s="35">
        <f t="shared" si="0"/>
        <v>7</v>
      </c>
      <c r="K7" s="33"/>
      <c r="L7" s="31"/>
      <c r="M7" s="23">
        <f t="shared" si="1"/>
        <v>0</v>
      </c>
      <c r="O7"/>
      <c r="P7"/>
      <c r="R7"/>
      <c r="S7"/>
      <c r="U7"/>
      <c r="V7"/>
      <c r="X7"/>
      <c r="Y7"/>
      <c r="AA7"/>
      <c r="AB7"/>
      <c r="AD7"/>
      <c r="AE7"/>
      <c r="AG7"/>
      <c r="AH7"/>
    </row>
    <row r="8" spans="1:34" ht="37.5" customHeight="1" thickBot="1" x14ac:dyDescent="0.25">
      <c r="A8" s="11">
        <v>5</v>
      </c>
      <c r="B8" s="12" t="s">
        <v>20</v>
      </c>
      <c r="C8" s="17" t="s">
        <v>2</v>
      </c>
      <c r="D8" s="40"/>
      <c r="E8" s="28"/>
      <c r="F8" s="40"/>
      <c r="G8" s="40">
        <v>3</v>
      </c>
      <c r="H8" s="40"/>
      <c r="I8" s="28"/>
      <c r="J8" s="35">
        <f t="shared" si="0"/>
        <v>3</v>
      </c>
      <c r="K8" s="34"/>
      <c r="L8" s="31"/>
      <c r="M8" s="23">
        <f t="shared" si="1"/>
        <v>0</v>
      </c>
      <c r="O8"/>
      <c r="P8"/>
      <c r="R8"/>
      <c r="S8"/>
      <c r="U8"/>
      <c r="V8"/>
      <c r="X8"/>
      <c r="Y8"/>
      <c r="AA8"/>
      <c r="AB8"/>
      <c r="AD8"/>
      <c r="AE8"/>
      <c r="AG8"/>
      <c r="AH8"/>
    </row>
    <row r="9" spans="1:34" ht="37.5" customHeight="1" thickBot="1" x14ac:dyDescent="0.25">
      <c r="A9" s="11">
        <v>6</v>
      </c>
      <c r="B9" s="18" t="s">
        <v>22</v>
      </c>
      <c r="C9" s="19" t="s">
        <v>2</v>
      </c>
      <c r="D9" s="40"/>
      <c r="E9" s="29"/>
      <c r="F9" s="40"/>
      <c r="G9" s="40"/>
      <c r="H9" s="40"/>
      <c r="I9" s="29">
        <v>4</v>
      </c>
      <c r="J9" s="35">
        <f t="shared" si="0"/>
        <v>4</v>
      </c>
      <c r="K9" s="33"/>
      <c r="L9" s="31"/>
      <c r="M9" s="23">
        <f t="shared" si="1"/>
        <v>0</v>
      </c>
      <c r="O9"/>
      <c r="P9"/>
      <c r="R9"/>
      <c r="S9"/>
      <c r="U9"/>
      <c r="V9"/>
      <c r="X9"/>
      <c r="Y9"/>
      <c r="AA9"/>
      <c r="AB9"/>
      <c r="AD9"/>
      <c r="AE9"/>
      <c r="AG9"/>
      <c r="AH9"/>
    </row>
    <row r="10" spans="1:34" ht="37.5" customHeight="1" thickBot="1" x14ac:dyDescent="0.25">
      <c r="A10" s="11">
        <v>7</v>
      </c>
      <c r="B10" s="18" t="s">
        <v>23</v>
      </c>
      <c r="C10" s="19" t="s">
        <v>2</v>
      </c>
      <c r="D10" s="40"/>
      <c r="E10" s="29"/>
      <c r="F10" s="40"/>
      <c r="G10" s="40"/>
      <c r="H10" s="40"/>
      <c r="I10" s="29">
        <v>6</v>
      </c>
      <c r="J10" s="35">
        <f t="shared" si="0"/>
        <v>6</v>
      </c>
      <c r="K10" s="33"/>
      <c r="L10" s="31"/>
      <c r="M10" s="23">
        <f t="shared" si="1"/>
        <v>0</v>
      </c>
      <c r="O10"/>
      <c r="P10"/>
      <c r="R10"/>
      <c r="S10"/>
      <c r="U10"/>
      <c r="V10"/>
      <c r="X10"/>
      <c r="Y10"/>
      <c r="AA10"/>
      <c r="AB10"/>
      <c r="AD10"/>
      <c r="AE10"/>
      <c r="AG10"/>
      <c r="AH10"/>
    </row>
    <row r="11" spans="1:34" ht="37.5" customHeight="1" thickBot="1" x14ac:dyDescent="0.25">
      <c r="A11" s="11">
        <v>8</v>
      </c>
      <c r="B11" s="18" t="s">
        <v>24</v>
      </c>
      <c r="C11" s="19" t="s">
        <v>2</v>
      </c>
      <c r="D11" s="40"/>
      <c r="E11" s="29"/>
      <c r="F11" s="40"/>
      <c r="G11" s="40"/>
      <c r="H11" s="40"/>
      <c r="I11" s="29">
        <v>6</v>
      </c>
      <c r="J11" s="35">
        <f t="shared" si="0"/>
        <v>6</v>
      </c>
      <c r="K11" s="33"/>
      <c r="L11" s="31"/>
      <c r="M11" s="23">
        <f t="shared" si="1"/>
        <v>0</v>
      </c>
      <c r="O11"/>
      <c r="P11"/>
      <c r="R11"/>
      <c r="S11"/>
      <c r="U11"/>
      <c r="V11"/>
      <c r="X11"/>
      <c r="Y11"/>
      <c r="AA11"/>
      <c r="AB11"/>
      <c r="AD11"/>
      <c r="AE11"/>
      <c r="AG11"/>
      <c r="AH11"/>
    </row>
    <row r="12" spans="1:34" s="3" customFormat="1" ht="37.5" customHeight="1" thickBot="1" x14ac:dyDescent="0.25">
      <c r="A12" s="11">
        <v>9</v>
      </c>
      <c r="B12" s="18" t="s">
        <v>25</v>
      </c>
      <c r="C12" s="19" t="s">
        <v>2</v>
      </c>
      <c r="D12" s="40"/>
      <c r="E12" s="29"/>
      <c r="F12" s="40"/>
      <c r="G12" s="40"/>
      <c r="H12" s="40"/>
      <c r="I12" s="29">
        <v>6</v>
      </c>
      <c r="J12" s="35">
        <f t="shared" si="0"/>
        <v>6</v>
      </c>
      <c r="K12" s="33"/>
      <c r="L12" s="31"/>
      <c r="M12" s="23">
        <f t="shared" si="1"/>
        <v>0</v>
      </c>
    </row>
    <row r="13" spans="1:34" s="3" customFormat="1" ht="37.5" customHeight="1" thickBot="1" x14ac:dyDescent="0.25">
      <c r="A13" s="11">
        <v>10</v>
      </c>
      <c r="B13" s="12" t="s">
        <v>26</v>
      </c>
      <c r="C13" s="17" t="s">
        <v>2</v>
      </c>
      <c r="D13" s="40"/>
      <c r="E13" s="28"/>
      <c r="F13" s="40"/>
      <c r="G13" s="40">
        <v>3</v>
      </c>
      <c r="H13" s="40"/>
      <c r="I13" s="28"/>
      <c r="J13" s="35">
        <f t="shared" si="0"/>
        <v>3</v>
      </c>
      <c r="K13" s="33"/>
      <c r="L13" s="31"/>
      <c r="M13" s="23">
        <f t="shared" si="1"/>
        <v>0</v>
      </c>
    </row>
    <row r="14" spans="1:34" ht="37.5" customHeight="1" thickBot="1" x14ac:dyDescent="0.25">
      <c r="A14" s="11">
        <v>11</v>
      </c>
      <c r="B14" s="12" t="s">
        <v>27</v>
      </c>
      <c r="C14" s="17" t="s">
        <v>2</v>
      </c>
      <c r="D14" s="40"/>
      <c r="E14" s="28"/>
      <c r="F14" s="40"/>
      <c r="G14" s="40">
        <v>4</v>
      </c>
      <c r="H14" s="40"/>
      <c r="I14" s="28"/>
      <c r="J14" s="35">
        <f t="shared" si="0"/>
        <v>4</v>
      </c>
      <c r="K14" s="33"/>
      <c r="L14" s="31"/>
      <c r="M14" s="23">
        <f t="shared" si="1"/>
        <v>0</v>
      </c>
      <c r="O14"/>
      <c r="P14"/>
      <c r="R14"/>
      <c r="S14"/>
      <c r="U14"/>
      <c r="V14"/>
      <c r="X14"/>
      <c r="Y14"/>
      <c r="AA14"/>
      <c r="AB14"/>
      <c r="AD14"/>
      <c r="AE14"/>
      <c r="AG14"/>
      <c r="AH14"/>
    </row>
    <row r="15" spans="1:34" ht="37.5" customHeight="1" thickBot="1" x14ac:dyDescent="0.25">
      <c r="A15" s="11">
        <v>12</v>
      </c>
      <c r="B15" s="12" t="s">
        <v>28</v>
      </c>
      <c r="C15" s="17" t="s">
        <v>2</v>
      </c>
      <c r="D15" s="40"/>
      <c r="E15" s="28"/>
      <c r="F15" s="40">
        <v>5</v>
      </c>
      <c r="G15" s="40">
        <v>5</v>
      </c>
      <c r="H15" s="40"/>
      <c r="I15" s="28">
        <v>5</v>
      </c>
      <c r="J15" s="35">
        <f t="shared" si="0"/>
        <v>15</v>
      </c>
      <c r="K15" s="33"/>
      <c r="L15" s="31"/>
      <c r="M15" s="23">
        <f t="shared" si="1"/>
        <v>0</v>
      </c>
      <c r="O15"/>
      <c r="P15"/>
      <c r="R15"/>
      <c r="S15"/>
      <c r="U15"/>
      <c r="V15"/>
      <c r="X15"/>
      <c r="Y15"/>
      <c r="AA15"/>
      <c r="AB15"/>
      <c r="AD15"/>
      <c r="AE15"/>
      <c r="AG15"/>
      <c r="AH15"/>
    </row>
    <row r="16" spans="1:34" ht="37.5" customHeight="1" thickBot="1" x14ac:dyDescent="0.25">
      <c r="A16" s="11">
        <v>13</v>
      </c>
      <c r="B16" s="12" t="s">
        <v>29</v>
      </c>
      <c r="C16" s="17" t="s">
        <v>2</v>
      </c>
      <c r="D16" s="40"/>
      <c r="E16" s="28">
        <v>10</v>
      </c>
      <c r="F16" s="40"/>
      <c r="G16" s="40"/>
      <c r="H16" s="40"/>
      <c r="I16" s="28">
        <v>2</v>
      </c>
      <c r="J16" s="35">
        <f t="shared" si="0"/>
        <v>12</v>
      </c>
      <c r="K16" s="33"/>
      <c r="L16" s="31"/>
      <c r="M16" s="23">
        <f t="shared" si="1"/>
        <v>0</v>
      </c>
      <c r="O16"/>
      <c r="P16"/>
      <c r="R16"/>
      <c r="S16"/>
      <c r="U16"/>
      <c r="V16"/>
      <c r="X16"/>
      <c r="Y16"/>
      <c r="AA16"/>
      <c r="AB16"/>
      <c r="AD16"/>
      <c r="AE16"/>
      <c r="AG16"/>
      <c r="AH16"/>
    </row>
    <row r="17" spans="1:34" ht="37.5" customHeight="1" thickBot="1" x14ac:dyDescent="0.25">
      <c r="A17" s="11">
        <v>14</v>
      </c>
      <c r="B17" s="12" t="s">
        <v>30</v>
      </c>
      <c r="C17" s="17" t="s">
        <v>2</v>
      </c>
      <c r="D17" s="40"/>
      <c r="E17" s="28"/>
      <c r="F17" s="48">
        <v>5</v>
      </c>
      <c r="G17" s="40">
        <v>2</v>
      </c>
      <c r="H17" s="40"/>
      <c r="I17" s="28"/>
      <c r="J17" s="35">
        <f t="shared" si="0"/>
        <v>7</v>
      </c>
      <c r="K17" s="33"/>
      <c r="L17" s="31"/>
      <c r="M17" s="23">
        <f t="shared" si="1"/>
        <v>0</v>
      </c>
      <c r="O17"/>
      <c r="P17"/>
      <c r="R17"/>
      <c r="S17"/>
      <c r="U17"/>
      <c r="V17"/>
      <c r="X17"/>
      <c r="Y17"/>
      <c r="AA17"/>
      <c r="AB17"/>
      <c r="AD17"/>
      <c r="AE17"/>
      <c r="AG17"/>
      <c r="AH17"/>
    </row>
    <row r="18" spans="1:34" ht="37.5" customHeight="1" thickBot="1" x14ac:dyDescent="0.25">
      <c r="A18" s="11">
        <v>15</v>
      </c>
      <c r="B18" s="12" t="s">
        <v>32</v>
      </c>
      <c r="C18" s="17" t="s">
        <v>2</v>
      </c>
      <c r="D18" s="40"/>
      <c r="E18" s="28"/>
      <c r="F18" s="40"/>
      <c r="G18" s="40">
        <v>2</v>
      </c>
      <c r="H18" s="40"/>
      <c r="I18" s="28"/>
      <c r="J18" s="35">
        <f t="shared" si="0"/>
        <v>2</v>
      </c>
      <c r="K18" s="33"/>
      <c r="L18" s="31"/>
      <c r="M18" s="23">
        <f t="shared" si="1"/>
        <v>0</v>
      </c>
      <c r="O18"/>
      <c r="P18"/>
      <c r="R18"/>
      <c r="S18"/>
      <c r="U18"/>
      <c r="V18"/>
      <c r="X18"/>
      <c r="Y18"/>
      <c r="AA18"/>
      <c r="AB18"/>
      <c r="AD18"/>
      <c r="AE18"/>
      <c r="AG18"/>
      <c r="AH18"/>
    </row>
    <row r="19" spans="1:34" ht="37.5" customHeight="1" thickBot="1" x14ac:dyDescent="0.25">
      <c r="A19" s="11">
        <v>16</v>
      </c>
      <c r="B19" s="12" t="s">
        <v>37</v>
      </c>
      <c r="C19" s="17" t="s">
        <v>2</v>
      </c>
      <c r="D19" s="40">
        <v>5</v>
      </c>
      <c r="E19" s="28">
        <v>10</v>
      </c>
      <c r="F19" s="40"/>
      <c r="G19" s="40">
        <v>8</v>
      </c>
      <c r="H19" s="40"/>
      <c r="I19" s="28"/>
      <c r="J19" s="35">
        <f t="shared" si="0"/>
        <v>23</v>
      </c>
      <c r="K19" s="34"/>
      <c r="L19" s="31"/>
      <c r="M19" s="23">
        <f t="shared" si="1"/>
        <v>0</v>
      </c>
      <c r="O19"/>
      <c r="P19"/>
      <c r="R19"/>
      <c r="S19"/>
      <c r="U19"/>
      <c r="V19"/>
      <c r="X19"/>
      <c r="Y19"/>
      <c r="AA19"/>
      <c r="AB19"/>
      <c r="AD19"/>
      <c r="AE19"/>
      <c r="AG19"/>
      <c r="AH19"/>
    </row>
    <row r="20" spans="1:34" ht="37.5" customHeight="1" thickBot="1" x14ac:dyDescent="0.25">
      <c r="A20" s="11">
        <v>17</v>
      </c>
      <c r="B20" s="20" t="s">
        <v>31</v>
      </c>
      <c r="C20" s="17" t="s">
        <v>2</v>
      </c>
      <c r="D20" s="40"/>
      <c r="E20" s="28">
        <v>6</v>
      </c>
      <c r="F20" s="40">
        <v>5</v>
      </c>
      <c r="G20" s="40">
        <v>2</v>
      </c>
      <c r="H20" s="40"/>
      <c r="I20" s="28"/>
      <c r="J20" s="35">
        <f t="shared" si="0"/>
        <v>13</v>
      </c>
      <c r="K20" s="33"/>
      <c r="L20" s="31"/>
      <c r="M20" s="23">
        <f t="shared" si="1"/>
        <v>0</v>
      </c>
      <c r="O20"/>
      <c r="P20"/>
      <c r="R20"/>
      <c r="S20"/>
      <c r="U20"/>
      <c r="V20"/>
      <c r="X20"/>
      <c r="Y20"/>
      <c r="AA20"/>
      <c r="AB20"/>
      <c r="AD20"/>
      <c r="AE20"/>
      <c r="AG20"/>
      <c r="AH20"/>
    </row>
    <row r="21" spans="1:34" ht="37.5" customHeight="1" thickBot="1" x14ac:dyDescent="0.25">
      <c r="A21" s="11">
        <v>18</v>
      </c>
      <c r="B21" s="12" t="s">
        <v>35</v>
      </c>
      <c r="C21" s="17" t="s">
        <v>2</v>
      </c>
      <c r="D21" s="40"/>
      <c r="E21" s="28"/>
      <c r="F21" s="40">
        <v>2</v>
      </c>
      <c r="G21" s="40">
        <v>8</v>
      </c>
      <c r="H21" s="40"/>
      <c r="I21" s="28">
        <v>5</v>
      </c>
      <c r="J21" s="35">
        <f t="shared" si="0"/>
        <v>15</v>
      </c>
      <c r="K21" s="34"/>
      <c r="L21" s="31"/>
      <c r="M21" s="23">
        <f t="shared" si="1"/>
        <v>0</v>
      </c>
      <c r="O21"/>
      <c r="P21"/>
      <c r="R21"/>
      <c r="S21"/>
      <c r="U21"/>
      <c r="V21"/>
      <c r="X21"/>
      <c r="Y21"/>
      <c r="AA21"/>
      <c r="AB21"/>
      <c r="AD21"/>
      <c r="AE21"/>
      <c r="AG21"/>
      <c r="AH21"/>
    </row>
    <row r="22" spans="1:34" ht="37.5" customHeight="1" thickBot="1" x14ac:dyDescent="0.25">
      <c r="A22" s="11">
        <v>19</v>
      </c>
      <c r="B22" s="20" t="s">
        <v>36</v>
      </c>
      <c r="C22" s="17" t="s">
        <v>2</v>
      </c>
      <c r="D22" s="40"/>
      <c r="E22" s="28"/>
      <c r="F22" s="40"/>
      <c r="G22" s="40"/>
      <c r="H22" s="40"/>
      <c r="I22" s="28">
        <v>8</v>
      </c>
      <c r="J22" s="35">
        <f t="shared" si="0"/>
        <v>8</v>
      </c>
      <c r="K22" s="33"/>
      <c r="L22" s="31"/>
      <c r="M22" s="23">
        <f t="shared" si="1"/>
        <v>0</v>
      </c>
      <c r="O22"/>
      <c r="P22"/>
      <c r="R22"/>
      <c r="S22"/>
      <c r="U22"/>
      <c r="V22"/>
      <c r="X22"/>
      <c r="Y22"/>
      <c r="AA22"/>
      <c r="AB22"/>
      <c r="AD22"/>
      <c r="AE22"/>
      <c r="AG22"/>
      <c r="AH22"/>
    </row>
    <row r="23" spans="1:34" s="6" customFormat="1" ht="37.5" customHeight="1" thickBot="1" x14ac:dyDescent="0.25">
      <c r="A23" s="11">
        <v>20</v>
      </c>
      <c r="B23" s="20" t="s">
        <v>34</v>
      </c>
      <c r="C23" s="17" t="s">
        <v>2</v>
      </c>
      <c r="D23" s="40">
        <v>5</v>
      </c>
      <c r="E23" s="28"/>
      <c r="F23" s="40"/>
      <c r="G23" s="40">
        <v>2</v>
      </c>
      <c r="H23" s="40"/>
      <c r="I23" s="28"/>
      <c r="J23" s="35">
        <f t="shared" si="0"/>
        <v>7</v>
      </c>
      <c r="K23" s="33"/>
      <c r="L23" s="31"/>
      <c r="M23" s="23">
        <f t="shared" si="1"/>
        <v>0</v>
      </c>
    </row>
    <row r="24" spans="1:34" ht="37.5" customHeight="1" x14ac:dyDescent="0.2">
      <c r="A24" s="11">
        <v>21</v>
      </c>
      <c r="B24" s="12" t="s">
        <v>33</v>
      </c>
      <c r="C24" s="17" t="s">
        <v>2</v>
      </c>
      <c r="D24" s="40">
        <v>5</v>
      </c>
      <c r="E24" s="28"/>
      <c r="F24" s="40"/>
      <c r="G24" s="40">
        <v>2</v>
      </c>
      <c r="H24" s="40"/>
      <c r="I24" s="28"/>
      <c r="J24" s="35">
        <f t="shared" si="0"/>
        <v>7</v>
      </c>
      <c r="K24" s="33"/>
      <c r="L24" s="32"/>
      <c r="M24" s="23">
        <f t="shared" si="1"/>
        <v>0</v>
      </c>
      <c r="O24"/>
      <c r="P24"/>
      <c r="R24"/>
      <c r="S24"/>
      <c r="U24"/>
      <c r="V24"/>
      <c r="X24"/>
      <c r="Y24"/>
      <c r="AA24"/>
      <c r="AB24"/>
      <c r="AD24"/>
      <c r="AE24"/>
      <c r="AG24"/>
      <c r="AH24"/>
    </row>
    <row r="25" spans="1:34" ht="37.5" customHeight="1" x14ac:dyDescent="0.2">
      <c r="A25" s="4"/>
      <c r="B25" s="8"/>
      <c r="C25" s="8"/>
      <c r="D25" s="30"/>
      <c r="E25" s="8"/>
      <c r="F25" s="30"/>
      <c r="G25" s="30"/>
      <c r="H25" s="30"/>
      <c r="I25" s="8"/>
      <c r="K25" s="9"/>
      <c r="L25" s="10" t="s">
        <v>39</v>
      </c>
      <c r="M25" s="10">
        <f>SUM(M4:M24)</f>
        <v>0</v>
      </c>
      <c r="O25"/>
      <c r="P25"/>
      <c r="R25"/>
      <c r="S25"/>
      <c r="U25"/>
      <c r="V25"/>
      <c r="X25"/>
      <c r="Y25"/>
      <c r="AA25"/>
      <c r="AB25"/>
      <c r="AD25"/>
      <c r="AE25"/>
      <c r="AG25"/>
      <c r="AH25"/>
    </row>
    <row r="26" spans="1:34" ht="37.5" customHeight="1" x14ac:dyDescent="0.2">
      <c r="A26" s="4"/>
      <c r="B26" s="8"/>
      <c r="C26" s="8"/>
      <c r="D26" s="30"/>
      <c r="E26" s="8"/>
      <c r="F26" s="30"/>
      <c r="G26" s="30"/>
      <c r="H26" s="30"/>
      <c r="I26" s="8"/>
      <c r="K26" s="8"/>
      <c r="L26" s="46" t="s">
        <v>40</v>
      </c>
      <c r="M26" s="46">
        <f>M25*1.23</f>
        <v>0</v>
      </c>
      <c r="O26"/>
      <c r="P26"/>
      <c r="R26"/>
      <c r="S26"/>
      <c r="U26"/>
      <c r="V26"/>
      <c r="X26"/>
      <c r="Y26"/>
      <c r="AA26"/>
      <c r="AB26"/>
      <c r="AD26"/>
      <c r="AE26"/>
      <c r="AG26"/>
      <c r="AH26"/>
    </row>
    <row r="27" spans="1:34" ht="37.5" customHeight="1" x14ac:dyDescent="0.2">
      <c r="D27" s="30"/>
      <c r="F27" s="30"/>
      <c r="G27" s="30"/>
      <c r="H27" s="30"/>
      <c r="K27" s="8"/>
      <c r="L27" s="50" t="s">
        <v>15</v>
      </c>
      <c r="M27" s="49">
        <f>M25/4.4536</f>
        <v>0</v>
      </c>
      <c r="O27"/>
      <c r="P27"/>
      <c r="R27"/>
      <c r="S27"/>
      <c r="U27"/>
      <c r="V27"/>
      <c r="X27"/>
      <c r="Y27"/>
      <c r="AA27"/>
      <c r="AB27"/>
      <c r="AD27"/>
      <c r="AE27"/>
      <c r="AG27"/>
      <c r="AH27"/>
    </row>
    <row r="28" spans="1:34" ht="37.5" customHeight="1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O28"/>
      <c r="P28"/>
      <c r="R28"/>
      <c r="S28"/>
      <c r="U28"/>
      <c r="V28"/>
      <c r="X28"/>
      <c r="Y28"/>
      <c r="AA28"/>
      <c r="AB28"/>
      <c r="AD28"/>
      <c r="AE28"/>
      <c r="AG28"/>
      <c r="AH28"/>
    </row>
    <row r="29" spans="1:34" ht="37.5" customHeight="1" x14ac:dyDescent="0.2">
      <c r="A29" s="37"/>
      <c r="B29" s="37"/>
      <c r="C29" s="37"/>
      <c r="D29" s="43"/>
      <c r="E29" s="37"/>
      <c r="F29" s="43"/>
      <c r="G29" s="43"/>
      <c r="H29" s="43"/>
      <c r="I29" s="37"/>
      <c r="J29" s="37"/>
      <c r="K29" s="44"/>
      <c r="L29" s="37"/>
      <c r="M29" s="37"/>
      <c r="O29"/>
      <c r="P29"/>
      <c r="R29"/>
      <c r="S29"/>
      <c r="U29"/>
      <c r="V29"/>
      <c r="X29"/>
      <c r="Y29"/>
      <c r="AA29"/>
      <c r="AB29"/>
      <c r="AD29"/>
      <c r="AE29"/>
      <c r="AG29"/>
      <c r="AH29"/>
    </row>
    <row r="30" spans="1:34" ht="37.5" customHeight="1" x14ac:dyDescent="0.2">
      <c r="D30" s="30"/>
      <c r="F30" s="30"/>
      <c r="G30" s="30"/>
      <c r="H30" s="30"/>
      <c r="K30" s="5"/>
      <c r="L30"/>
      <c r="M30"/>
      <c r="O30"/>
      <c r="P30"/>
      <c r="R30"/>
      <c r="S30"/>
      <c r="U30"/>
      <c r="V30"/>
      <c r="X30"/>
      <c r="Y30"/>
      <c r="AA30"/>
      <c r="AB30"/>
      <c r="AD30"/>
      <c r="AE30"/>
      <c r="AG30"/>
      <c r="AH30"/>
    </row>
    <row r="31" spans="1:34" ht="37.5" customHeight="1" x14ac:dyDescent="0.2">
      <c r="D31" s="30"/>
      <c r="F31" s="30"/>
      <c r="G31" s="30"/>
      <c r="H31" s="30"/>
      <c r="I31" s="30"/>
      <c r="O31"/>
      <c r="P31"/>
      <c r="R31"/>
      <c r="S31"/>
      <c r="U31"/>
      <c r="V31"/>
      <c r="X31"/>
      <c r="Y31"/>
      <c r="AA31"/>
      <c r="AB31"/>
      <c r="AD31"/>
      <c r="AE31"/>
      <c r="AG31"/>
      <c r="AH31"/>
    </row>
    <row r="32" spans="1:34" ht="37.5" customHeight="1" x14ac:dyDescent="0.2">
      <c r="O32"/>
      <c r="P32"/>
      <c r="R32"/>
      <c r="S32"/>
      <c r="U32"/>
      <c r="V32"/>
      <c r="X32"/>
      <c r="Y32"/>
      <c r="AA32"/>
      <c r="AB32"/>
      <c r="AD32"/>
      <c r="AE32"/>
      <c r="AG32"/>
      <c r="AH32"/>
    </row>
    <row r="33" spans="3:34" ht="37.5" customHeight="1" x14ac:dyDescent="0.2">
      <c r="O33"/>
      <c r="P33"/>
      <c r="R33"/>
      <c r="S33"/>
      <c r="U33"/>
      <c r="V33"/>
      <c r="X33"/>
      <c r="Y33"/>
      <c r="AA33"/>
      <c r="AB33"/>
      <c r="AD33"/>
      <c r="AE33"/>
      <c r="AG33"/>
      <c r="AH33"/>
    </row>
    <row r="34" spans="3:34" ht="37.5" customHeight="1" x14ac:dyDescent="0.2">
      <c r="K34"/>
      <c r="L34"/>
      <c r="M34"/>
      <c r="O34"/>
      <c r="P34"/>
      <c r="R34"/>
      <c r="S34"/>
      <c r="U34"/>
      <c r="V34"/>
      <c r="X34"/>
      <c r="Y34"/>
      <c r="AA34"/>
      <c r="AB34"/>
      <c r="AD34"/>
      <c r="AE34"/>
      <c r="AG34"/>
      <c r="AH34"/>
    </row>
    <row r="35" spans="3:34" ht="37.5" customHeight="1" x14ac:dyDescent="0.2">
      <c r="O35"/>
      <c r="P35"/>
      <c r="R35"/>
      <c r="S35"/>
      <c r="U35"/>
      <c r="V35"/>
      <c r="X35"/>
      <c r="Y35"/>
      <c r="AA35"/>
      <c r="AB35"/>
      <c r="AD35"/>
      <c r="AE35"/>
      <c r="AG35"/>
      <c r="AH35"/>
    </row>
    <row r="36" spans="3:34" ht="37.5" customHeight="1" x14ac:dyDescent="0.2">
      <c r="O36"/>
      <c r="P36"/>
      <c r="R36"/>
      <c r="S36"/>
      <c r="U36"/>
      <c r="V36"/>
      <c r="X36"/>
      <c r="Y36"/>
      <c r="AA36"/>
      <c r="AB36"/>
      <c r="AD36"/>
      <c r="AE36"/>
      <c r="AG36"/>
      <c r="AH36"/>
    </row>
    <row r="37" spans="3:34" ht="37.5" customHeight="1" x14ac:dyDescent="0.2">
      <c r="L37"/>
      <c r="M37"/>
      <c r="O37"/>
      <c r="P37"/>
      <c r="R37"/>
      <c r="S37"/>
      <c r="U37"/>
      <c r="V37"/>
      <c r="X37"/>
      <c r="Y37"/>
      <c r="AA37"/>
      <c r="AB37"/>
      <c r="AD37"/>
      <c r="AE37"/>
      <c r="AG37"/>
      <c r="AH37"/>
    </row>
    <row r="38" spans="3:34" ht="37.5" customHeight="1" x14ac:dyDescent="0.2">
      <c r="C38" s="1"/>
      <c r="D38" s="41"/>
      <c r="E38" s="1"/>
      <c r="F38" s="41"/>
      <c r="G38" s="41"/>
      <c r="H38" s="41"/>
      <c r="I38" s="1"/>
      <c r="J38" s="1"/>
      <c r="L38"/>
      <c r="M38"/>
      <c r="O38"/>
      <c r="P38"/>
      <c r="R38"/>
      <c r="S38"/>
      <c r="U38"/>
      <c r="V38"/>
      <c r="X38"/>
      <c r="Y38"/>
      <c r="AA38"/>
      <c r="AB38"/>
      <c r="AD38"/>
      <c r="AE38"/>
      <c r="AG38"/>
      <c r="AH38"/>
    </row>
    <row r="39" spans="3:34" ht="37.5" customHeight="1" x14ac:dyDescent="0.2">
      <c r="L39"/>
      <c r="M39"/>
      <c r="O39"/>
      <c r="P39"/>
      <c r="R39"/>
      <c r="S39"/>
      <c r="U39"/>
      <c r="V39"/>
      <c r="X39"/>
      <c r="Y39"/>
      <c r="AA39"/>
      <c r="AB39"/>
      <c r="AD39"/>
      <c r="AE39"/>
      <c r="AG39"/>
      <c r="AH39"/>
    </row>
    <row r="40" spans="3:34" ht="37.5" customHeight="1" x14ac:dyDescent="0.2">
      <c r="C40" s="1"/>
      <c r="D40" s="41"/>
      <c r="E40" s="1"/>
      <c r="F40" s="41"/>
      <c r="G40" s="41"/>
      <c r="H40" s="41"/>
      <c r="I40" s="1"/>
      <c r="J40" s="1"/>
      <c r="L40"/>
      <c r="M40"/>
      <c r="O40"/>
      <c r="P40"/>
      <c r="R40"/>
      <c r="S40"/>
      <c r="U40"/>
      <c r="V40"/>
      <c r="X40"/>
      <c r="Y40"/>
      <c r="AA40"/>
      <c r="AB40"/>
      <c r="AD40"/>
      <c r="AE40"/>
      <c r="AG40"/>
      <c r="AH40"/>
    </row>
    <row r="41" spans="3:34" ht="37.5" customHeight="1" x14ac:dyDescent="0.2">
      <c r="L41"/>
      <c r="M41"/>
      <c r="O41"/>
      <c r="P41"/>
      <c r="R41"/>
      <c r="S41"/>
      <c r="U41"/>
      <c r="V41"/>
      <c r="X41"/>
      <c r="Y41"/>
      <c r="AA41"/>
      <c r="AB41"/>
      <c r="AD41"/>
      <c r="AE41"/>
      <c r="AG41"/>
      <c r="AH41"/>
    </row>
    <row r="42" spans="3:34" ht="37.5" customHeight="1" x14ac:dyDescent="0.2">
      <c r="C42" s="1"/>
      <c r="D42" s="41"/>
      <c r="E42" s="1"/>
      <c r="F42" s="41"/>
      <c r="G42" s="41"/>
      <c r="H42" s="41"/>
      <c r="I42" s="1"/>
      <c r="J42" s="1"/>
      <c r="L42"/>
      <c r="M42"/>
      <c r="O42"/>
      <c r="P42"/>
      <c r="R42"/>
      <c r="S42"/>
      <c r="U42"/>
      <c r="V42"/>
      <c r="X42"/>
      <c r="Y42"/>
      <c r="AA42"/>
      <c r="AB42"/>
      <c r="AD42"/>
      <c r="AE42"/>
      <c r="AG42"/>
      <c r="AH42"/>
    </row>
    <row r="43" spans="3:34" ht="37.5" customHeight="1" x14ac:dyDescent="0.2">
      <c r="L43"/>
      <c r="M43"/>
      <c r="O43"/>
      <c r="P43"/>
      <c r="R43"/>
      <c r="S43"/>
      <c r="U43"/>
      <c r="V43"/>
      <c r="X43"/>
      <c r="Y43"/>
      <c r="AA43"/>
      <c r="AB43"/>
      <c r="AD43"/>
      <c r="AE43"/>
      <c r="AG43"/>
      <c r="AH43"/>
    </row>
    <row r="44" spans="3:34" ht="37.5" customHeight="1" x14ac:dyDescent="0.2">
      <c r="C44" s="1"/>
      <c r="D44" s="41"/>
      <c r="E44" s="1"/>
      <c r="F44" s="41"/>
      <c r="G44" s="41"/>
      <c r="H44" s="41"/>
      <c r="I44" s="1"/>
      <c r="J44" s="1"/>
      <c r="L44"/>
      <c r="M44"/>
      <c r="O44" t="s">
        <v>16</v>
      </c>
      <c r="P44" t="s">
        <v>15</v>
      </c>
      <c r="R44"/>
      <c r="S44"/>
      <c r="U44"/>
      <c r="V44"/>
      <c r="X44"/>
      <c r="Y44"/>
      <c r="AA44"/>
      <c r="AB44"/>
      <c r="AD44"/>
      <c r="AE44"/>
      <c r="AG44"/>
      <c r="AH44"/>
    </row>
    <row r="45" spans="3:34" ht="12.75" customHeight="1" x14ac:dyDescent="0.2">
      <c r="L45"/>
      <c r="M45"/>
      <c r="O45" s="7"/>
      <c r="P45" s="47">
        <f>M25/4.4536</f>
        <v>0</v>
      </c>
      <c r="R45"/>
      <c r="S45"/>
      <c r="U45"/>
      <c r="V45"/>
      <c r="X45"/>
      <c r="Y45"/>
      <c r="AA45"/>
      <c r="AB45"/>
      <c r="AD45"/>
      <c r="AE45"/>
      <c r="AG45"/>
      <c r="AH45"/>
    </row>
    <row r="46" spans="3:34" ht="12.75" customHeight="1" x14ac:dyDescent="0.2">
      <c r="L46"/>
      <c r="M46"/>
      <c r="O46" s="7"/>
      <c r="P46"/>
      <c r="R46"/>
      <c r="S46"/>
      <c r="U46"/>
      <c r="V46"/>
      <c r="X46"/>
      <c r="Y46"/>
      <c r="AA46"/>
      <c r="AB46"/>
      <c r="AD46"/>
      <c r="AE46"/>
      <c r="AG46"/>
      <c r="AH46"/>
    </row>
    <row r="47" spans="3:34" x14ac:dyDescent="0.2">
      <c r="L47"/>
      <c r="M47"/>
      <c r="O47"/>
      <c r="P47"/>
      <c r="R47"/>
      <c r="S47"/>
      <c r="U47"/>
      <c r="V47"/>
      <c r="X47"/>
      <c r="Y47"/>
      <c r="AA47"/>
      <c r="AB47"/>
      <c r="AD47"/>
      <c r="AE47"/>
      <c r="AG47"/>
      <c r="AH47"/>
    </row>
    <row r="48" spans="3:34" x14ac:dyDescent="0.2">
      <c r="L48"/>
      <c r="M48"/>
      <c r="O48"/>
      <c r="P48"/>
      <c r="R48"/>
      <c r="S48"/>
      <c r="U48"/>
      <c r="V48"/>
      <c r="X48"/>
      <c r="Y48"/>
      <c r="AA48"/>
      <c r="AB48"/>
      <c r="AD48"/>
      <c r="AE48"/>
      <c r="AG48"/>
      <c r="AH48"/>
    </row>
    <row r="49" spans="1:34" s="37" customFormat="1" x14ac:dyDescent="0.2">
      <c r="A49"/>
      <c r="B49"/>
      <c r="C49"/>
      <c r="D49" s="38"/>
      <c r="E49"/>
      <c r="F49" s="38"/>
      <c r="G49" s="38"/>
      <c r="H49" s="38"/>
      <c r="I49"/>
      <c r="J49"/>
      <c r="K49" s="2"/>
      <c r="L49"/>
      <c r="M49"/>
    </row>
    <row r="50" spans="1:34" x14ac:dyDescent="0.2">
      <c r="L50"/>
      <c r="M50"/>
      <c r="O50"/>
      <c r="P50"/>
      <c r="R50"/>
      <c r="S50"/>
      <c r="U50"/>
      <c r="V50"/>
      <c r="X50"/>
      <c r="Y50"/>
      <c r="AA50"/>
      <c r="AB50"/>
      <c r="AD50"/>
      <c r="AE50"/>
      <c r="AG50"/>
      <c r="AH50"/>
    </row>
    <row r="51" spans="1:34" ht="37.5" customHeight="1" x14ac:dyDescent="0.2">
      <c r="L51"/>
      <c r="M51"/>
      <c r="O51"/>
      <c r="P51"/>
      <c r="R51"/>
      <c r="S51"/>
      <c r="U51"/>
      <c r="V51"/>
      <c r="X51"/>
      <c r="Y51"/>
      <c r="AA51"/>
      <c r="AB51"/>
      <c r="AD51"/>
      <c r="AE51"/>
      <c r="AG51"/>
      <c r="AH51"/>
    </row>
    <row r="52" spans="1:34" x14ac:dyDescent="0.2">
      <c r="L52"/>
      <c r="M52"/>
      <c r="O52"/>
      <c r="P52"/>
      <c r="R52"/>
      <c r="S52"/>
      <c r="U52"/>
      <c r="V52"/>
      <c r="X52"/>
      <c r="Y52"/>
      <c r="AA52"/>
      <c r="AB52"/>
      <c r="AD52"/>
      <c r="AE52"/>
      <c r="AG52"/>
      <c r="AH52"/>
    </row>
    <row r="53" spans="1:34" x14ac:dyDescent="0.2">
      <c r="L53"/>
      <c r="M53"/>
      <c r="O53"/>
      <c r="P53"/>
      <c r="R53"/>
      <c r="S53"/>
      <c r="U53"/>
      <c r="V53"/>
      <c r="X53"/>
      <c r="Y53"/>
      <c r="AA53"/>
      <c r="AB53"/>
      <c r="AD53"/>
      <c r="AE53"/>
      <c r="AG53"/>
      <c r="AH53"/>
    </row>
    <row r="54" spans="1:34" x14ac:dyDescent="0.2">
      <c r="L54"/>
      <c r="M54"/>
      <c r="O54"/>
      <c r="P54"/>
      <c r="R54"/>
      <c r="S54"/>
      <c r="U54"/>
      <c r="V54"/>
      <c r="X54"/>
      <c r="Y54"/>
      <c r="AA54"/>
      <c r="AB54"/>
      <c r="AD54"/>
      <c r="AE54"/>
      <c r="AG54"/>
      <c r="AH54"/>
    </row>
    <row r="55" spans="1:34" x14ac:dyDescent="0.2">
      <c r="L55"/>
      <c r="M55"/>
      <c r="O55"/>
      <c r="P55"/>
      <c r="R55"/>
      <c r="S55"/>
      <c r="U55"/>
      <c r="V55"/>
      <c r="X55"/>
      <c r="Y55"/>
      <c r="AA55"/>
      <c r="AB55"/>
      <c r="AD55"/>
      <c r="AE55"/>
      <c r="AG55"/>
      <c r="AH55"/>
    </row>
    <row r="56" spans="1:34" x14ac:dyDescent="0.2">
      <c r="L56"/>
      <c r="M56"/>
      <c r="O56"/>
      <c r="P56"/>
      <c r="R56"/>
      <c r="S56"/>
      <c r="U56"/>
      <c r="V56"/>
      <c r="X56"/>
      <c r="Y56"/>
      <c r="AA56"/>
      <c r="AB56"/>
      <c r="AD56"/>
      <c r="AE56"/>
      <c r="AG56"/>
      <c r="AH56"/>
    </row>
    <row r="57" spans="1:34" x14ac:dyDescent="0.2">
      <c r="L57"/>
      <c r="M57"/>
      <c r="O57"/>
      <c r="P57"/>
      <c r="R57"/>
      <c r="S57"/>
      <c r="U57"/>
      <c r="V57"/>
      <c r="X57"/>
      <c r="Y57"/>
      <c r="AA57"/>
      <c r="AB57"/>
      <c r="AD57"/>
      <c r="AE57"/>
      <c r="AG57"/>
      <c r="AH57"/>
    </row>
    <row r="58" spans="1:34" x14ac:dyDescent="0.2">
      <c r="L58"/>
      <c r="M58"/>
      <c r="O58"/>
      <c r="P58"/>
      <c r="R58"/>
      <c r="S58"/>
      <c r="U58"/>
      <c r="V58"/>
      <c r="X58"/>
      <c r="Y58"/>
      <c r="AA58"/>
      <c r="AB58"/>
      <c r="AD58"/>
      <c r="AE58"/>
      <c r="AG58"/>
      <c r="AH58"/>
    </row>
    <row r="59" spans="1:34" x14ac:dyDescent="0.2">
      <c r="L59"/>
      <c r="M59"/>
      <c r="O59"/>
      <c r="P59"/>
      <c r="R59"/>
      <c r="S59"/>
      <c r="U59"/>
      <c r="V59"/>
      <c r="X59"/>
      <c r="Y59"/>
      <c r="AA59"/>
      <c r="AB59"/>
      <c r="AD59"/>
      <c r="AE59"/>
      <c r="AG59"/>
      <c r="AH59"/>
    </row>
    <row r="60" spans="1:34" x14ac:dyDescent="0.2">
      <c r="L60"/>
      <c r="M60"/>
      <c r="O60"/>
      <c r="P60"/>
      <c r="R60"/>
      <c r="S60"/>
      <c r="U60"/>
      <c r="V60"/>
      <c r="X60"/>
      <c r="Y60"/>
      <c r="AA60"/>
      <c r="AB60"/>
      <c r="AD60"/>
      <c r="AE60"/>
      <c r="AG60"/>
      <c r="AH60"/>
    </row>
    <row r="61" spans="1:34" x14ac:dyDescent="0.2">
      <c r="L61"/>
      <c r="M61"/>
      <c r="O61"/>
      <c r="P61"/>
      <c r="R61"/>
      <c r="S61"/>
      <c r="U61"/>
      <c r="V61"/>
      <c r="X61"/>
      <c r="Y61"/>
      <c r="AA61"/>
      <c r="AB61"/>
      <c r="AD61"/>
      <c r="AE61"/>
      <c r="AG61"/>
      <c r="AH61"/>
    </row>
    <row r="62" spans="1:34" x14ac:dyDescent="0.2">
      <c r="L62"/>
      <c r="M62"/>
      <c r="O62"/>
      <c r="P62"/>
      <c r="R62"/>
      <c r="S62"/>
      <c r="U62"/>
      <c r="V62"/>
      <c r="X62"/>
      <c r="Y62"/>
      <c r="AA62"/>
      <c r="AB62"/>
      <c r="AD62"/>
      <c r="AE62"/>
      <c r="AG62"/>
      <c r="AH62"/>
    </row>
    <row r="63" spans="1:34" x14ac:dyDescent="0.2">
      <c r="L63"/>
      <c r="M63"/>
      <c r="O63"/>
      <c r="P63"/>
      <c r="R63"/>
      <c r="S63"/>
      <c r="U63"/>
      <c r="V63"/>
      <c r="X63"/>
      <c r="Y63"/>
      <c r="AA63"/>
      <c r="AB63"/>
      <c r="AD63"/>
      <c r="AE63"/>
      <c r="AG63"/>
      <c r="AH63"/>
    </row>
    <row r="64" spans="1:34" x14ac:dyDescent="0.2">
      <c r="L64"/>
      <c r="M64"/>
      <c r="O64"/>
      <c r="P64"/>
      <c r="R64"/>
      <c r="S64"/>
      <c r="U64"/>
      <c r="V64"/>
      <c r="X64"/>
      <c r="Y64"/>
      <c r="AA64"/>
      <c r="AB64"/>
      <c r="AD64"/>
      <c r="AE64"/>
      <c r="AG64"/>
      <c r="AH64"/>
    </row>
    <row r="65" spans="12:34" x14ac:dyDescent="0.2">
      <c r="L65"/>
      <c r="M65"/>
      <c r="O65"/>
      <c r="P65"/>
      <c r="R65"/>
      <c r="S65"/>
      <c r="U65"/>
      <c r="V65"/>
      <c r="X65"/>
      <c r="Y65"/>
      <c r="AA65"/>
      <c r="AB65"/>
      <c r="AD65"/>
      <c r="AE65"/>
      <c r="AG65"/>
      <c r="AH65"/>
    </row>
    <row r="66" spans="12:34" x14ac:dyDescent="0.2">
      <c r="L66"/>
      <c r="M66"/>
      <c r="O66"/>
      <c r="P66"/>
      <c r="R66"/>
      <c r="S66"/>
      <c r="U66"/>
      <c r="V66"/>
      <c r="X66"/>
      <c r="Y66"/>
      <c r="AA66"/>
      <c r="AB66"/>
      <c r="AD66"/>
      <c r="AE66"/>
      <c r="AG66"/>
      <c r="AH66"/>
    </row>
    <row r="67" spans="12:34" x14ac:dyDescent="0.2">
      <c r="L67"/>
      <c r="M67"/>
      <c r="O67"/>
      <c r="P67"/>
      <c r="R67"/>
      <c r="S67"/>
      <c r="U67"/>
      <c r="V67"/>
      <c r="X67"/>
      <c r="Y67"/>
      <c r="AA67"/>
      <c r="AB67"/>
      <c r="AD67"/>
      <c r="AE67"/>
      <c r="AG67"/>
      <c r="AH67"/>
    </row>
    <row r="68" spans="12:34" x14ac:dyDescent="0.2">
      <c r="L68"/>
      <c r="M68"/>
      <c r="O68"/>
      <c r="P68"/>
      <c r="R68"/>
      <c r="S68"/>
      <c r="U68"/>
      <c r="V68"/>
      <c r="X68"/>
      <c r="Y68"/>
      <c r="AA68"/>
      <c r="AB68"/>
      <c r="AD68"/>
      <c r="AE68"/>
      <c r="AG68"/>
      <c r="AH68"/>
    </row>
    <row r="69" spans="12:34" x14ac:dyDescent="0.2">
      <c r="L69"/>
      <c r="M69"/>
      <c r="O69"/>
      <c r="P69"/>
      <c r="R69"/>
      <c r="S69"/>
      <c r="U69"/>
      <c r="V69"/>
      <c r="X69"/>
      <c r="Y69"/>
      <c r="AA69"/>
      <c r="AB69"/>
      <c r="AD69"/>
      <c r="AE69"/>
      <c r="AG69"/>
      <c r="AH69"/>
    </row>
    <row r="70" spans="12:34" x14ac:dyDescent="0.2">
      <c r="L70"/>
      <c r="M70"/>
      <c r="O70"/>
      <c r="P70"/>
      <c r="R70"/>
      <c r="S70"/>
      <c r="U70"/>
      <c r="V70"/>
      <c r="X70"/>
      <c r="Y70"/>
      <c r="AA70"/>
      <c r="AB70"/>
      <c r="AD70"/>
      <c r="AE70"/>
      <c r="AG70"/>
      <c r="AH70"/>
    </row>
    <row r="71" spans="12:34" x14ac:dyDescent="0.2">
      <c r="O71"/>
      <c r="P71"/>
      <c r="R71"/>
      <c r="S71"/>
      <c r="U71"/>
      <c r="V71"/>
      <c r="X71"/>
      <c r="Y71"/>
      <c r="AA71"/>
      <c r="AB71"/>
      <c r="AD71"/>
      <c r="AE71"/>
      <c r="AG71"/>
      <c r="AH71"/>
    </row>
    <row r="72" spans="12:34" x14ac:dyDescent="0.2">
      <c r="O72"/>
      <c r="P72"/>
      <c r="R72"/>
      <c r="S72"/>
      <c r="U72"/>
      <c r="V72"/>
      <c r="X72"/>
      <c r="Y72"/>
      <c r="AA72"/>
      <c r="AB72"/>
      <c r="AD72"/>
      <c r="AE72"/>
      <c r="AG72"/>
      <c r="AH72"/>
    </row>
    <row r="73" spans="12:34" x14ac:dyDescent="0.2">
      <c r="O73"/>
      <c r="P73"/>
      <c r="R73"/>
      <c r="S73"/>
      <c r="U73"/>
      <c r="V73"/>
      <c r="X73"/>
      <c r="Y73"/>
      <c r="AA73"/>
      <c r="AB73"/>
      <c r="AD73"/>
      <c r="AE73"/>
      <c r="AG73"/>
      <c r="AH73"/>
    </row>
    <row r="74" spans="12:34" x14ac:dyDescent="0.2">
      <c r="O74"/>
      <c r="P74"/>
      <c r="R74"/>
      <c r="S74"/>
      <c r="U74"/>
      <c r="V74"/>
      <c r="X74"/>
      <c r="Y74"/>
      <c r="AA74"/>
      <c r="AB74"/>
      <c r="AD74"/>
      <c r="AE74"/>
      <c r="AG74"/>
      <c r="AH74"/>
    </row>
    <row r="75" spans="12:34" x14ac:dyDescent="0.2">
      <c r="O75"/>
      <c r="P75"/>
      <c r="R75"/>
      <c r="S75"/>
      <c r="U75"/>
      <c r="V75"/>
      <c r="X75"/>
      <c r="Y75"/>
      <c r="AA75"/>
      <c r="AB75"/>
      <c r="AD75"/>
      <c r="AE75"/>
      <c r="AG75"/>
      <c r="AH75"/>
    </row>
    <row r="76" spans="12:34" x14ac:dyDescent="0.2">
      <c r="O76"/>
      <c r="P76"/>
      <c r="R76"/>
      <c r="S76"/>
      <c r="U76"/>
      <c r="V76"/>
      <c r="X76"/>
      <c r="Y76"/>
      <c r="AA76"/>
      <c r="AB76"/>
      <c r="AD76"/>
      <c r="AE76"/>
      <c r="AG76"/>
      <c r="AH76"/>
    </row>
    <row r="77" spans="12:34" x14ac:dyDescent="0.2">
      <c r="O77"/>
      <c r="P77"/>
      <c r="R77"/>
      <c r="S77"/>
      <c r="U77"/>
      <c r="V77"/>
      <c r="X77"/>
      <c r="Y77"/>
      <c r="AA77"/>
      <c r="AB77"/>
      <c r="AD77"/>
      <c r="AE77"/>
      <c r="AG77"/>
      <c r="AH77"/>
    </row>
    <row r="78" spans="12:34" x14ac:dyDescent="0.2">
      <c r="O78"/>
      <c r="P78"/>
      <c r="R78"/>
      <c r="S78"/>
      <c r="U78"/>
      <c r="V78"/>
      <c r="X78"/>
      <c r="Y78"/>
      <c r="AA78"/>
      <c r="AB78"/>
      <c r="AD78"/>
      <c r="AE78"/>
      <c r="AG78"/>
      <c r="AH78"/>
    </row>
    <row r="79" spans="12:34" x14ac:dyDescent="0.2">
      <c r="O79"/>
      <c r="P79"/>
      <c r="R79"/>
      <c r="S79"/>
      <c r="U79"/>
      <c r="V79"/>
      <c r="X79"/>
      <c r="Y79"/>
      <c r="AA79"/>
      <c r="AB79"/>
      <c r="AD79"/>
      <c r="AE79"/>
      <c r="AG79"/>
      <c r="AH79"/>
    </row>
    <row r="80" spans="12:34" x14ac:dyDescent="0.2">
      <c r="O80"/>
      <c r="P80"/>
      <c r="R80"/>
      <c r="S80"/>
      <c r="U80"/>
      <c r="V80"/>
      <c r="X80"/>
      <c r="Y80"/>
      <c r="AA80"/>
      <c r="AB80"/>
      <c r="AD80"/>
      <c r="AE80"/>
      <c r="AG80"/>
      <c r="AH80"/>
    </row>
    <row r="81" spans="15:34" x14ac:dyDescent="0.2">
      <c r="O81"/>
      <c r="P81"/>
      <c r="R81"/>
      <c r="S81"/>
      <c r="U81"/>
      <c r="V81"/>
      <c r="X81"/>
      <c r="Y81"/>
      <c r="AA81"/>
      <c r="AB81"/>
      <c r="AD81"/>
      <c r="AE81"/>
      <c r="AG81"/>
      <c r="AH81"/>
    </row>
    <row r="82" spans="15:34" x14ac:dyDescent="0.2">
      <c r="O82"/>
      <c r="P82"/>
      <c r="R82"/>
      <c r="S82"/>
      <c r="U82"/>
      <c r="V82"/>
      <c r="X82"/>
      <c r="Y82"/>
      <c r="AA82"/>
      <c r="AB82"/>
      <c r="AD82"/>
      <c r="AE82"/>
      <c r="AG82"/>
      <c r="AH82"/>
    </row>
    <row r="83" spans="15:34" x14ac:dyDescent="0.2">
      <c r="O83"/>
      <c r="P83"/>
      <c r="R83"/>
      <c r="S83"/>
      <c r="U83"/>
      <c r="V83"/>
      <c r="X83"/>
      <c r="Y83"/>
      <c r="AA83"/>
      <c r="AB83"/>
      <c r="AD83"/>
      <c r="AE83"/>
      <c r="AG83"/>
      <c r="AH83"/>
    </row>
    <row r="84" spans="15:34" x14ac:dyDescent="0.2">
      <c r="O84"/>
      <c r="P84"/>
      <c r="R84"/>
      <c r="S84"/>
      <c r="U84"/>
      <c r="V84"/>
      <c r="X84"/>
      <c r="Y84"/>
      <c r="AA84"/>
      <c r="AB84"/>
      <c r="AD84"/>
      <c r="AE84"/>
      <c r="AG84"/>
      <c r="AH84"/>
    </row>
    <row r="85" spans="15:34" x14ac:dyDescent="0.2">
      <c r="O85"/>
      <c r="P85"/>
      <c r="R85"/>
      <c r="S85"/>
      <c r="U85"/>
      <c r="V85"/>
      <c r="X85"/>
      <c r="Y85"/>
      <c r="AA85"/>
      <c r="AB85"/>
      <c r="AD85"/>
      <c r="AE85"/>
      <c r="AG85"/>
      <c r="AH85"/>
    </row>
    <row r="86" spans="15:34" x14ac:dyDescent="0.2">
      <c r="O86"/>
      <c r="P86"/>
      <c r="R86"/>
      <c r="S86"/>
      <c r="U86"/>
      <c r="V86"/>
      <c r="X86"/>
      <c r="Y86"/>
      <c r="AA86"/>
      <c r="AB86"/>
      <c r="AD86"/>
      <c r="AE86"/>
      <c r="AG86"/>
      <c r="AH86"/>
    </row>
    <row r="87" spans="15:34" x14ac:dyDescent="0.2">
      <c r="O87"/>
      <c r="P87"/>
      <c r="R87"/>
      <c r="S87"/>
      <c r="U87"/>
      <c r="V87"/>
      <c r="X87"/>
      <c r="Y87"/>
      <c r="AA87"/>
      <c r="AB87"/>
      <c r="AD87"/>
      <c r="AE87"/>
      <c r="AG87"/>
      <c r="AH87"/>
    </row>
    <row r="88" spans="15:34" x14ac:dyDescent="0.2">
      <c r="O88"/>
      <c r="P88"/>
      <c r="R88"/>
      <c r="S88"/>
      <c r="U88"/>
      <c r="V88"/>
      <c r="X88"/>
      <c r="Y88"/>
      <c r="AA88"/>
      <c r="AB88"/>
      <c r="AD88"/>
      <c r="AE88"/>
      <c r="AG88"/>
      <c r="AH88"/>
    </row>
    <row r="89" spans="15:34" x14ac:dyDescent="0.2">
      <c r="O89"/>
      <c r="P89"/>
      <c r="R89"/>
      <c r="S89"/>
      <c r="U89"/>
      <c r="V89"/>
      <c r="X89"/>
      <c r="Y89"/>
      <c r="AA89"/>
      <c r="AB89"/>
      <c r="AD89"/>
      <c r="AE89"/>
      <c r="AG89"/>
      <c r="AH89"/>
    </row>
    <row r="90" spans="15:34" x14ac:dyDescent="0.2">
      <c r="O90"/>
      <c r="P90"/>
      <c r="R90"/>
      <c r="S90"/>
      <c r="U90"/>
      <c r="V90"/>
      <c r="X90"/>
      <c r="Y90"/>
      <c r="AA90"/>
      <c r="AB90"/>
      <c r="AD90"/>
      <c r="AE90"/>
      <c r="AG90"/>
      <c r="AH90"/>
    </row>
    <row r="91" spans="15:34" x14ac:dyDescent="0.2">
      <c r="O91"/>
      <c r="P91"/>
      <c r="R91"/>
      <c r="S91"/>
      <c r="U91"/>
      <c r="V91"/>
      <c r="X91"/>
      <c r="Y91"/>
      <c r="AA91"/>
      <c r="AB91"/>
      <c r="AD91"/>
      <c r="AE91"/>
      <c r="AG91"/>
      <c r="AH91"/>
    </row>
    <row r="92" spans="15:34" x14ac:dyDescent="0.2">
      <c r="O92"/>
      <c r="P92"/>
      <c r="R92"/>
      <c r="S92"/>
      <c r="U92"/>
      <c r="V92"/>
      <c r="X92"/>
      <c r="Y92"/>
      <c r="AA92"/>
      <c r="AB92"/>
      <c r="AD92"/>
      <c r="AE92"/>
      <c r="AG92"/>
      <c r="AH92"/>
    </row>
    <row r="93" spans="15:34" x14ac:dyDescent="0.2">
      <c r="O93"/>
      <c r="P93"/>
      <c r="R93"/>
      <c r="S93"/>
      <c r="U93"/>
      <c r="V93"/>
      <c r="X93"/>
      <c r="Y93"/>
      <c r="AA93"/>
      <c r="AB93"/>
      <c r="AD93"/>
      <c r="AE93"/>
      <c r="AG93"/>
      <c r="AH93"/>
    </row>
    <row r="94" spans="15:34" x14ac:dyDescent="0.2">
      <c r="O94"/>
      <c r="P94"/>
      <c r="R94"/>
      <c r="S94"/>
      <c r="U94"/>
      <c r="V94"/>
      <c r="X94"/>
      <c r="Y94"/>
      <c r="AA94"/>
      <c r="AB94"/>
      <c r="AD94"/>
      <c r="AE94"/>
      <c r="AG94"/>
      <c r="AH94"/>
    </row>
    <row r="95" spans="15:34" x14ac:dyDescent="0.2">
      <c r="O95"/>
      <c r="P95"/>
      <c r="R95"/>
      <c r="S95"/>
      <c r="U95"/>
      <c r="V95"/>
      <c r="X95"/>
      <c r="Y95"/>
      <c r="AA95"/>
      <c r="AB95"/>
      <c r="AD95"/>
      <c r="AE95"/>
      <c r="AG95"/>
      <c r="AH95"/>
    </row>
    <row r="96" spans="15:34" x14ac:dyDescent="0.2">
      <c r="O96"/>
      <c r="P96"/>
      <c r="R96"/>
      <c r="S96"/>
      <c r="U96"/>
      <c r="V96"/>
      <c r="X96"/>
      <c r="Y96"/>
      <c r="AA96"/>
      <c r="AB96"/>
      <c r="AD96"/>
      <c r="AE96"/>
      <c r="AG96"/>
      <c r="AH96"/>
    </row>
    <row r="97" spans="15:34" x14ac:dyDescent="0.2">
      <c r="O97"/>
      <c r="P97"/>
      <c r="R97"/>
      <c r="S97"/>
      <c r="U97"/>
      <c r="V97"/>
      <c r="X97"/>
      <c r="Y97"/>
      <c r="AA97"/>
      <c r="AB97"/>
      <c r="AD97"/>
      <c r="AE97"/>
      <c r="AG97"/>
      <c r="AH97"/>
    </row>
    <row r="98" spans="15:34" x14ac:dyDescent="0.2">
      <c r="O98"/>
      <c r="P98"/>
      <c r="R98"/>
      <c r="S98"/>
      <c r="U98"/>
      <c r="V98"/>
      <c r="X98"/>
      <c r="Y98"/>
      <c r="AA98"/>
      <c r="AB98"/>
      <c r="AD98"/>
      <c r="AE98"/>
      <c r="AG98"/>
      <c r="AH98"/>
    </row>
    <row r="99" spans="15:34" x14ac:dyDescent="0.2">
      <c r="O99"/>
      <c r="P99"/>
      <c r="R99"/>
      <c r="S99"/>
      <c r="U99"/>
      <c r="V99"/>
      <c r="X99"/>
      <c r="Y99"/>
      <c r="AA99"/>
      <c r="AB99"/>
      <c r="AD99"/>
      <c r="AE99"/>
      <c r="AG99"/>
      <c r="AH99"/>
    </row>
    <row r="100" spans="15:34" x14ac:dyDescent="0.2">
      <c r="O100"/>
      <c r="P100"/>
      <c r="R100"/>
      <c r="S100"/>
      <c r="U100"/>
      <c r="V100"/>
      <c r="X100"/>
      <c r="Y100"/>
      <c r="AA100"/>
      <c r="AB100"/>
      <c r="AD100"/>
      <c r="AE100"/>
      <c r="AG100"/>
      <c r="AH100"/>
    </row>
    <row r="101" spans="15:34" x14ac:dyDescent="0.2">
      <c r="O101"/>
      <c r="P101"/>
      <c r="R101"/>
      <c r="S101"/>
      <c r="U101"/>
      <c r="V101"/>
      <c r="X101"/>
      <c r="Y101"/>
      <c r="AA101"/>
      <c r="AB101"/>
      <c r="AD101"/>
      <c r="AE101"/>
      <c r="AG101"/>
      <c r="AH101"/>
    </row>
    <row r="102" spans="15:34" x14ac:dyDescent="0.2">
      <c r="O102"/>
      <c r="P102"/>
      <c r="R102"/>
      <c r="S102"/>
      <c r="U102"/>
      <c r="V102"/>
      <c r="X102"/>
      <c r="Y102"/>
      <c r="AA102"/>
      <c r="AB102"/>
      <c r="AD102"/>
      <c r="AE102"/>
      <c r="AG102"/>
      <c r="AH102"/>
    </row>
    <row r="103" spans="15:34" x14ac:dyDescent="0.2">
      <c r="O103"/>
      <c r="P103"/>
      <c r="R103"/>
      <c r="S103"/>
      <c r="U103"/>
      <c r="V103"/>
      <c r="X103"/>
      <c r="Y103"/>
      <c r="AA103"/>
      <c r="AB103"/>
      <c r="AD103"/>
      <c r="AE103"/>
      <c r="AG103"/>
      <c r="AH103"/>
    </row>
    <row r="104" spans="15:34" x14ac:dyDescent="0.2">
      <c r="O104"/>
      <c r="P104"/>
      <c r="R104"/>
      <c r="S104"/>
      <c r="U104"/>
      <c r="V104"/>
      <c r="X104"/>
      <c r="Y104"/>
      <c r="AA104"/>
      <c r="AB104"/>
      <c r="AD104"/>
      <c r="AE104"/>
      <c r="AG104"/>
      <c r="AH104"/>
    </row>
    <row r="105" spans="15:34" x14ac:dyDescent="0.2">
      <c r="O105"/>
      <c r="P105"/>
      <c r="R105"/>
      <c r="S105"/>
      <c r="U105"/>
      <c r="V105"/>
      <c r="X105"/>
      <c r="Y105"/>
      <c r="AA105"/>
      <c r="AB105"/>
      <c r="AD105"/>
      <c r="AE105"/>
      <c r="AG105"/>
      <c r="AH105"/>
    </row>
    <row r="106" spans="15:34" x14ac:dyDescent="0.2">
      <c r="O106"/>
      <c r="P106"/>
      <c r="R106"/>
      <c r="S106"/>
      <c r="U106"/>
      <c r="V106"/>
      <c r="X106"/>
      <c r="Y106"/>
      <c r="AA106"/>
      <c r="AB106"/>
      <c r="AD106"/>
      <c r="AE106"/>
      <c r="AG106"/>
      <c r="AH106"/>
    </row>
    <row r="107" spans="15:34" x14ac:dyDescent="0.2">
      <c r="O107"/>
      <c r="P107"/>
      <c r="R107"/>
      <c r="S107"/>
      <c r="U107"/>
      <c r="V107"/>
      <c r="X107"/>
      <c r="Y107"/>
      <c r="AA107"/>
      <c r="AB107"/>
      <c r="AD107"/>
      <c r="AE107"/>
      <c r="AG107"/>
      <c r="AH107"/>
    </row>
    <row r="108" spans="15:34" x14ac:dyDescent="0.2">
      <c r="O108"/>
      <c r="P108"/>
      <c r="R108"/>
      <c r="S108"/>
      <c r="U108"/>
      <c r="V108"/>
      <c r="X108"/>
      <c r="Y108"/>
      <c r="AA108"/>
      <c r="AB108"/>
      <c r="AD108"/>
      <c r="AE108"/>
      <c r="AG108"/>
      <c r="AH108"/>
    </row>
    <row r="109" spans="15:34" x14ac:dyDescent="0.2">
      <c r="O109"/>
      <c r="P109"/>
      <c r="R109"/>
      <c r="S109"/>
      <c r="U109"/>
      <c r="V109"/>
      <c r="X109"/>
      <c r="Y109"/>
      <c r="AA109"/>
      <c r="AB109"/>
      <c r="AD109"/>
      <c r="AE109"/>
      <c r="AG109"/>
      <c r="AH109"/>
    </row>
    <row r="110" spans="15:34" x14ac:dyDescent="0.2">
      <c r="O110"/>
      <c r="P110"/>
      <c r="R110"/>
      <c r="S110"/>
      <c r="U110"/>
      <c r="V110"/>
      <c r="X110"/>
      <c r="Y110"/>
      <c r="AA110"/>
      <c r="AB110"/>
      <c r="AD110"/>
      <c r="AE110"/>
      <c r="AG110"/>
      <c r="AH110"/>
    </row>
    <row r="111" spans="15:34" x14ac:dyDescent="0.2">
      <c r="O111"/>
      <c r="P111"/>
      <c r="R111"/>
      <c r="S111"/>
      <c r="U111"/>
      <c r="V111"/>
      <c r="X111"/>
      <c r="Y111"/>
      <c r="AA111"/>
      <c r="AB111"/>
      <c r="AD111"/>
      <c r="AE111"/>
      <c r="AG111"/>
      <c r="AH111"/>
    </row>
    <row r="112" spans="15:34" x14ac:dyDescent="0.2">
      <c r="O112"/>
      <c r="P112"/>
      <c r="R112"/>
      <c r="S112"/>
      <c r="U112"/>
      <c r="V112"/>
      <c r="X112"/>
      <c r="Y112"/>
      <c r="AA112"/>
      <c r="AB112"/>
      <c r="AD112"/>
      <c r="AE112"/>
      <c r="AG112"/>
      <c r="AH112"/>
    </row>
    <row r="113" spans="15:34" x14ac:dyDescent="0.2">
      <c r="O113"/>
      <c r="P113"/>
      <c r="R113"/>
      <c r="S113"/>
      <c r="U113"/>
      <c r="V113"/>
      <c r="X113"/>
      <c r="Y113"/>
      <c r="AA113"/>
      <c r="AB113"/>
      <c r="AD113"/>
      <c r="AE113"/>
      <c r="AG113"/>
      <c r="AH113"/>
    </row>
    <row r="114" spans="15:34" x14ac:dyDescent="0.2">
      <c r="O114"/>
      <c r="P114"/>
      <c r="R114"/>
      <c r="S114"/>
      <c r="U114"/>
      <c r="V114"/>
      <c r="X114"/>
      <c r="Y114"/>
      <c r="AA114"/>
      <c r="AB114"/>
      <c r="AD114"/>
      <c r="AE114"/>
      <c r="AG114"/>
      <c r="AH114"/>
    </row>
  </sheetData>
  <mergeCells count="2">
    <mergeCell ref="K1:M1"/>
    <mergeCell ref="A2:M2"/>
  </mergeCells>
  <pageMargins left="0.55118110236220474" right="0.19685039370078741" top="7.874015748031496E-2" bottom="0.11811023622047245" header="0.15748031496062992" footer="0.15748031496062992"/>
  <pageSetup paperSize="9" orientation="landscape" r:id="rId1"/>
  <headerFooter alignWithMargins="0"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14"/>
  <sheetViews>
    <sheetView workbookViewId="0">
      <pane ySplit="3" topLeftCell="A4" activePane="bottomLeft" state="frozen"/>
      <selection pane="bottomLeft" activeCell="B20" sqref="B20"/>
    </sheetView>
  </sheetViews>
  <sheetFormatPr defaultColWidth="11.7109375" defaultRowHeight="12.75" x14ac:dyDescent="0.2"/>
  <cols>
    <col min="1" max="1" width="4" customWidth="1"/>
    <col min="2" max="2" width="45.7109375" customWidth="1"/>
    <col min="3" max="3" width="5.7109375" customWidth="1"/>
    <col min="4" max="4" width="5.7109375" style="38" customWidth="1"/>
    <col min="5" max="5" width="5.7109375" customWidth="1"/>
    <col min="6" max="8" width="5.7109375" style="38" customWidth="1"/>
    <col min="9" max="10" width="5.7109375" customWidth="1"/>
    <col min="11" max="11" width="11.5703125" style="2" customWidth="1"/>
    <col min="12" max="13" width="11.7109375" style="2" customWidth="1"/>
    <col min="14" max="14" width="8.5703125" bestFit="1" customWidth="1"/>
    <col min="15" max="15" width="13.5703125" style="2" customWidth="1"/>
    <col min="16" max="16" width="11.140625" style="2" customWidth="1"/>
    <col min="17" max="17" width="5.140625" customWidth="1"/>
    <col min="18" max="18" width="8.42578125" style="2" customWidth="1"/>
    <col min="19" max="19" width="11.140625" style="2" customWidth="1"/>
    <col min="20" max="20" width="4.85546875" customWidth="1"/>
    <col min="21" max="21" width="8.42578125" style="2" customWidth="1"/>
    <col min="22" max="22" width="11.140625" style="2" customWidth="1"/>
    <col min="23" max="23" width="5.7109375" customWidth="1"/>
    <col min="24" max="24" width="8.42578125" style="2" customWidth="1"/>
    <col min="25" max="25" width="11.140625" style="2" customWidth="1"/>
    <col min="26" max="26" width="6.140625" customWidth="1"/>
    <col min="27" max="27" width="8.42578125" style="2" customWidth="1"/>
    <col min="28" max="28" width="11.140625" style="2" customWidth="1"/>
    <col min="29" max="29" width="6.140625" customWidth="1"/>
    <col min="30" max="30" width="8.42578125" style="2" customWidth="1"/>
    <col min="31" max="31" width="11.140625" style="2" customWidth="1"/>
    <col min="32" max="32" width="4.85546875" customWidth="1"/>
    <col min="33" max="33" width="8.42578125" style="2" customWidth="1"/>
    <col min="34" max="34" width="11.140625" style="2" customWidth="1"/>
    <col min="35" max="35" width="6" customWidth="1"/>
    <col min="36" max="36" width="12.7109375" bestFit="1" customWidth="1"/>
  </cols>
  <sheetData>
    <row r="1" spans="1:34" ht="26.25" customHeight="1" x14ac:dyDescent="0.2">
      <c r="D1" s="30"/>
      <c r="E1" s="30"/>
      <c r="F1" s="30"/>
      <c r="G1" s="30"/>
      <c r="H1" s="30"/>
      <c r="K1" s="62" t="s">
        <v>38</v>
      </c>
      <c r="L1" s="62"/>
      <c r="M1" s="62"/>
      <c r="O1"/>
      <c r="P1"/>
      <c r="R1"/>
      <c r="S1"/>
      <c r="U1"/>
      <c r="V1"/>
      <c r="X1"/>
      <c r="Y1"/>
      <c r="AA1"/>
      <c r="AB1"/>
      <c r="AD1"/>
      <c r="AE1"/>
      <c r="AG1"/>
      <c r="AH1"/>
    </row>
    <row r="2" spans="1:34" ht="20.25" customHeight="1" thickBot="1" x14ac:dyDescent="0.25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O2"/>
      <c r="P2"/>
      <c r="R2"/>
      <c r="S2"/>
      <c r="U2"/>
      <c r="V2"/>
      <c r="X2"/>
      <c r="Y2"/>
      <c r="AA2"/>
      <c r="AB2"/>
      <c r="AD2"/>
      <c r="AE2"/>
      <c r="AG2"/>
      <c r="AH2"/>
    </row>
    <row r="3" spans="1:34" ht="109.5" thickBot="1" x14ac:dyDescent="0.25">
      <c r="A3" s="24" t="s">
        <v>6</v>
      </c>
      <c r="B3" s="13" t="s">
        <v>0</v>
      </c>
      <c r="C3" s="14" t="s">
        <v>3</v>
      </c>
      <c r="D3" s="39" t="s">
        <v>8</v>
      </c>
      <c r="E3" s="36" t="s">
        <v>9</v>
      </c>
      <c r="F3" s="42" t="s">
        <v>10</v>
      </c>
      <c r="G3" s="42" t="s">
        <v>11</v>
      </c>
      <c r="H3" s="42" t="s">
        <v>12</v>
      </c>
      <c r="I3" s="26" t="s">
        <v>13</v>
      </c>
      <c r="J3" s="26" t="s">
        <v>14</v>
      </c>
      <c r="K3" s="15" t="s">
        <v>1</v>
      </c>
      <c r="L3" s="16" t="s">
        <v>5</v>
      </c>
      <c r="M3" s="25" t="s">
        <v>7</v>
      </c>
      <c r="O3"/>
      <c r="P3"/>
      <c r="R3"/>
      <c r="S3"/>
      <c r="U3"/>
      <c r="V3"/>
      <c r="X3"/>
      <c r="Y3"/>
      <c r="AA3"/>
      <c r="AB3"/>
      <c r="AD3"/>
      <c r="AE3"/>
      <c r="AG3"/>
      <c r="AH3"/>
    </row>
    <row r="4" spans="1:34" ht="37.5" customHeight="1" thickBot="1" x14ac:dyDescent="0.25">
      <c r="A4" s="11">
        <v>1</v>
      </c>
      <c r="B4" s="12" t="s">
        <v>21</v>
      </c>
      <c r="C4" s="17" t="s">
        <v>2</v>
      </c>
      <c r="D4" s="40"/>
      <c r="E4" s="28">
        <v>10</v>
      </c>
      <c r="F4" s="40">
        <v>20</v>
      </c>
      <c r="G4" s="40"/>
      <c r="H4" s="40"/>
      <c r="I4" s="28"/>
      <c r="J4" s="35">
        <f t="shared" ref="J4:J17" si="0">SUM(D4:I4)</f>
        <v>30</v>
      </c>
      <c r="K4" s="33">
        <v>183</v>
      </c>
      <c r="L4" s="33">
        <f>K4*1.23</f>
        <v>225.09</v>
      </c>
      <c r="M4" s="23">
        <f t="shared" ref="M4:M17" si="1">J4*K4</f>
        <v>5490</v>
      </c>
      <c r="O4"/>
      <c r="P4"/>
      <c r="R4"/>
      <c r="S4"/>
      <c r="U4"/>
      <c r="V4"/>
      <c r="X4"/>
      <c r="Y4"/>
      <c r="AA4"/>
      <c r="AB4"/>
      <c r="AD4"/>
      <c r="AE4"/>
      <c r="AG4"/>
      <c r="AH4"/>
    </row>
    <row r="5" spans="1:34" ht="37.5" customHeight="1" thickBot="1" x14ac:dyDescent="0.25">
      <c r="A5" s="11">
        <v>2</v>
      </c>
      <c r="B5" s="12" t="s">
        <v>4</v>
      </c>
      <c r="C5" s="17" t="s">
        <v>2</v>
      </c>
      <c r="D5" s="40"/>
      <c r="E5" s="28"/>
      <c r="F5" s="40"/>
      <c r="G5" s="40"/>
      <c r="H5" s="40">
        <v>2</v>
      </c>
      <c r="I5" s="28"/>
      <c r="J5" s="35">
        <f t="shared" si="0"/>
        <v>2</v>
      </c>
      <c r="K5" s="34">
        <v>180</v>
      </c>
      <c r="L5" s="33">
        <f t="shared" ref="L5:L24" si="2">K5*1.23</f>
        <v>221.4</v>
      </c>
      <c r="M5" s="23">
        <f t="shared" si="1"/>
        <v>360</v>
      </c>
      <c r="O5"/>
      <c r="P5"/>
      <c r="R5"/>
      <c r="S5"/>
      <c r="U5"/>
      <c r="V5"/>
      <c r="X5"/>
      <c r="Y5"/>
      <c r="AA5"/>
      <c r="AB5"/>
      <c r="AD5"/>
      <c r="AE5"/>
      <c r="AG5"/>
      <c r="AH5"/>
    </row>
    <row r="6" spans="1:34" ht="37.5" customHeight="1" thickBot="1" x14ac:dyDescent="0.25">
      <c r="A6" s="11">
        <v>3</v>
      </c>
      <c r="B6" s="12" t="s">
        <v>18</v>
      </c>
      <c r="C6" s="17" t="s">
        <v>2</v>
      </c>
      <c r="D6" s="40"/>
      <c r="E6" s="28"/>
      <c r="F6" s="40">
        <v>2</v>
      </c>
      <c r="G6" s="40">
        <v>3</v>
      </c>
      <c r="H6" s="40">
        <v>4</v>
      </c>
      <c r="I6" s="28"/>
      <c r="J6" s="35">
        <f t="shared" si="0"/>
        <v>9</v>
      </c>
      <c r="K6" s="33">
        <v>359</v>
      </c>
      <c r="L6" s="33">
        <f t="shared" si="2"/>
        <v>441.57</v>
      </c>
      <c r="M6" s="23">
        <f t="shared" si="1"/>
        <v>3231</v>
      </c>
      <c r="O6"/>
      <c r="P6"/>
      <c r="R6"/>
      <c r="S6"/>
      <c r="U6"/>
      <c r="V6"/>
      <c r="X6"/>
      <c r="Y6"/>
      <c r="AA6"/>
      <c r="AB6"/>
      <c r="AD6"/>
      <c r="AE6"/>
      <c r="AG6"/>
      <c r="AH6"/>
    </row>
    <row r="7" spans="1:34" ht="37.5" customHeight="1" thickBot="1" x14ac:dyDescent="0.25">
      <c r="A7" s="11">
        <v>4</v>
      </c>
      <c r="B7" s="12" t="s">
        <v>19</v>
      </c>
      <c r="C7" s="17" t="s">
        <v>2</v>
      </c>
      <c r="D7" s="40"/>
      <c r="E7" s="28"/>
      <c r="F7" s="40"/>
      <c r="G7" s="40">
        <v>3</v>
      </c>
      <c r="H7" s="40">
        <v>4</v>
      </c>
      <c r="I7" s="28"/>
      <c r="J7" s="35">
        <f t="shared" si="0"/>
        <v>7</v>
      </c>
      <c r="K7" s="33">
        <v>359</v>
      </c>
      <c r="L7" s="33">
        <f t="shared" si="2"/>
        <v>441.57</v>
      </c>
      <c r="M7" s="23">
        <f t="shared" si="1"/>
        <v>2513</v>
      </c>
      <c r="O7"/>
      <c r="P7"/>
      <c r="R7"/>
      <c r="S7"/>
      <c r="U7"/>
      <c r="V7"/>
      <c r="X7"/>
      <c r="Y7"/>
      <c r="AA7"/>
      <c r="AB7"/>
      <c r="AD7"/>
      <c r="AE7"/>
      <c r="AG7"/>
      <c r="AH7"/>
    </row>
    <row r="8" spans="1:34" ht="37.5" customHeight="1" thickBot="1" x14ac:dyDescent="0.25">
      <c r="A8" s="11">
        <v>5</v>
      </c>
      <c r="B8" s="12" t="s">
        <v>20</v>
      </c>
      <c r="C8" s="17" t="s">
        <v>2</v>
      </c>
      <c r="D8" s="40"/>
      <c r="E8" s="28"/>
      <c r="F8" s="40"/>
      <c r="G8" s="40">
        <v>3</v>
      </c>
      <c r="H8" s="40"/>
      <c r="I8" s="28"/>
      <c r="J8" s="35">
        <f t="shared" si="0"/>
        <v>3</v>
      </c>
      <c r="K8" s="34">
        <v>319</v>
      </c>
      <c r="L8" s="33">
        <f t="shared" si="2"/>
        <v>392.37</v>
      </c>
      <c r="M8" s="23">
        <f t="shared" si="1"/>
        <v>957</v>
      </c>
      <c r="O8"/>
      <c r="P8"/>
      <c r="R8"/>
      <c r="S8"/>
      <c r="U8"/>
      <c r="V8"/>
      <c r="X8"/>
      <c r="Y8"/>
      <c r="AA8"/>
      <c r="AB8"/>
      <c r="AD8"/>
      <c r="AE8"/>
      <c r="AG8"/>
      <c r="AH8"/>
    </row>
    <row r="9" spans="1:34" ht="37.5" customHeight="1" thickBot="1" x14ac:dyDescent="0.25">
      <c r="A9" s="11">
        <v>6</v>
      </c>
      <c r="B9" s="18" t="s">
        <v>22</v>
      </c>
      <c r="C9" s="19" t="s">
        <v>2</v>
      </c>
      <c r="D9" s="40"/>
      <c r="E9" s="29"/>
      <c r="F9" s="40"/>
      <c r="G9" s="40"/>
      <c r="H9" s="40"/>
      <c r="I9" s="29">
        <v>4</v>
      </c>
      <c r="J9" s="35">
        <f t="shared" si="0"/>
        <v>4</v>
      </c>
      <c r="K9" s="33">
        <v>554</v>
      </c>
      <c r="L9" s="33">
        <f t="shared" si="2"/>
        <v>681.42</v>
      </c>
      <c r="M9" s="23">
        <f t="shared" si="1"/>
        <v>2216</v>
      </c>
      <c r="O9"/>
      <c r="P9"/>
      <c r="R9"/>
      <c r="S9"/>
      <c r="U9"/>
      <c r="V9"/>
      <c r="X9"/>
      <c r="Y9"/>
      <c r="AA9"/>
      <c r="AB9"/>
      <c r="AD9"/>
      <c r="AE9"/>
      <c r="AG9"/>
      <c r="AH9"/>
    </row>
    <row r="10" spans="1:34" ht="37.5" customHeight="1" thickBot="1" x14ac:dyDescent="0.25">
      <c r="A10" s="11">
        <v>7</v>
      </c>
      <c r="B10" s="18" t="s">
        <v>23</v>
      </c>
      <c r="C10" s="19" t="s">
        <v>2</v>
      </c>
      <c r="D10" s="40"/>
      <c r="E10" s="29"/>
      <c r="F10" s="40"/>
      <c r="G10" s="40"/>
      <c r="H10" s="40"/>
      <c r="I10" s="29">
        <v>6</v>
      </c>
      <c r="J10" s="35">
        <f t="shared" si="0"/>
        <v>6</v>
      </c>
      <c r="K10" s="33">
        <v>600</v>
      </c>
      <c r="L10" s="33">
        <f t="shared" si="2"/>
        <v>738</v>
      </c>
      <c r="M10" s="23">
        <f t="shared" si="1"/>
        <v>3600</v>
      </c>
      <c r="O10"/>
      <c r="P10"/>
      <c r="R10"/>
      <c r="S10"/>
      <c r="U10"/>
      <c r="V10"/>
      <c r="X10"/>
      <c r="Y10"/>
      <c r="AA10"/>
      <c r="AB10"/>
      <c r="AD10"/>
      <c r="AE10"/>
      <c r="AG10"/>
      <c r="AH10"/>
    </row>
    <row r="11" spans="1:34" ht="37.5" customHeight="1" thickBot="1" x14ac:dyDescent="0.25">
      <c r="A11" s="11">
        <v>8</v>
      </c>
      <c r="B11" s="18" t="s">
        <v>24</v>
      </c>
      <c r="C11" s="19" t="s">
        <v>2</v>
      </c>
      <c r="D11" s="40"/>
      <c r="E11" s="29"/>
      <c r="F11" s="40"/>
      <c r="G11" s="40"/>
      <c r="H11" s="40"/>
      <c r="I11" s="29">
        <v>6</v>
      </c>
      <c r="J11" s="35">
        <f t="shared" si="0"/>
        <v>6</v>
      </c>
      <c r="K11" s="33">
        <v>600</v>
      </c>
      <c r="L11" s="33">
        <f t="shared" si="2"/>
        <v>738</v>
      </c>
      <c r="M11" s="23">
        <f t="shared" si="1"/>
        <v>3600</v>
      </c>
      <c r="O11"/>
      <c r="P11"/>
      <c r="R11"/>
      <c r="S11"/>
      <c r="U11"/>
      <c r="V11"/>
      <c r="X11"/>
      <c r="Y11"/>
      <c r="AA11"/>
      <c r="AB11"/>
      <c r="AD11"/>
      <c r="AE11"/>
      <c r="AG11"/>
      <c r="AH11"/>
    </row>
    <row r="12" spans="1:34" s="3" customFormat="1" ht="37.5" customHeight="1" thickBot="1" x14ac:dyDescent="0.25">
      <c r="A12" s="11">
        <v>9</v>
      </c>
      <c r="B12" s="18" t="s">
        <v>25</v>
      </c>
      <c r="C12" s="19" t="s">
        <v>2</v>
      </c>
      <c r="D12" s="40"/>
      <c r="E12" s="29"/>
      <c r="F12" s="40"/>
      <c r="G12" s="40"/>
      <c r="H12" s="40"/>
      <c r="I12" s="29">
        <v>6</v>
      </c>
      <c r="J12" s="35">
        <f t="shared" si="0"/>
        <v>6</v>
      </c>
      <c r="K12" s="33">
        <v>600</v>
      </c>
      <c r="L12" s="33">
        <f t="shared" si="2"/>
        <v>738</v>
      </c>
      <c r="M12" s="23">
        <f t="shared" si="1"/>
        <v>3600</v>
      </c>
    </row>
    <row r="13" spans="1:34" s="3" customFormat="1" ht="37.5" customHeight="1" thickBot="1" x14ac:dyDescent="0.25">
      <c r="A13" s="11">
        <v>10</v>
      </c>
      <c r="B13" s="12" t="s">
        <v>26</v>
      </c>
      <c r="C13" s="17" t="s">
        <v>2</v>
      </c>
      <c r="D13" s="40"/>
      <c r="E13" s="28"/>
      <c r="F13" s="40"/>
      <c r="G13" s="40">
        <v>3</v>
      </c>
      <c r="H13" s="40"/>
      <c r="I13" s="28"/>
      <c r="J13" s="35">
        <f t="shared" si="0"/>
        <v>3</v>
      </c>
      <c r="K13" s="33">
        <v>329</v>
      </c>
      <c r="L13" s="33">
        <f t="shared" si="2"/>
        <v>404.67</v>
      </c>
      <c r="M13" s="23">
        <f t="shared" si="1"/>
        <v>987</v>
      </c>
    </row>
    <row r="14" spans="1:34" ht="37.5" customHeight="1" thickBot="1" x14ac:dyDescent="0.25">
      <c r="A14" s="11">
        <v>11</v>
      </c>
      <c r="B14" s="12" t="s">
        <v>27</v>
      </c>
      <c r="C14" s="17" t="s">
        <v>2</v>
      </c>
      <c r="D14" s="40"/>
      <c r="E14" s="28"/>
      <c r="F14" s="40"/>
      <c r="G14" s="40">
        <v>4</v>
      </c>
      <c r="H14" s="40"/>
      <c r="I14" s="28"/>
      <c r="J14" s="35">
        <f t="shared" si="0"/>
        <v>4</v>
      </c>
      <c r="K14" s="33">
        <v>373</v>
      </c>
      <c r="L14" s="33">
        <f t="shared" si="2"/>
        <v>458.79</v>
      </c>
      <c r="M14" s="23">
        <f t="shared" si="1"/>
        <v>1492</v>
      </c>
      <c r="O14"/>
      <c r="P14"/>
      <c r="R14"/>
      <c r="S14"/>
      <c r="U14"/>
      <c r="V14"/>
      <c r="X14"/>
      <c r="Y14"/>
      <c r="AA14"/>
      <c r="AB14"/>
      <c r="AD14"/>
      <c r="AE14"/>
      <c r="AG14"/>
      <c r="AH14"/>
    </row>
    <row r="15" spans="1:34" ht="37.5" customHeight="1" thickBot="1" x14ac:dyDescent="0.25">
      <c r="A15" s="11">
        <v>12</v>
      </c>
      <c r="B15" s="12" t="s">
        <v>28</v>
      </c>
      <c r="C15" s="17" t="s">
        <v>2</v>
      </c>
      <c r="D15" s="40"/>
      <c r="E15" s="28"/>
      <c r="F15" s="40">
        <v>5</v>
      </c>
      <c r="G15" s="40">
        <v>5</v>
      </c>
      <c r="H15" s="40"/>
      <c r="I15" s="28">
        <v>5</v>
      </c>
      <c r="J15" s="35">
        <f t="shared" si="0"/>
        <v>15</v>
      </c>
      <c r="K15" s="33">
        <v>349</v>
      </c>
      <c r="L15" s="33">
        <f t="shared" si="2"/>
        <v>429.27</v>
      </c>
      <c r="M15" s="23">
        <f t="shared" si="1"/>
        <v>5235</v>
      </c>
      <c r="O15"/>
      <c r="P15"/>
      <c r="R15"/>
      <c r="S15"/>
      <c r="U15"/>
      <c r="V15"/>
      <c r="X15"/>
      <c r="Y15"/>
      <c r="AA15"/>
      <c r="AB15"/>
      <c r="AD15"/>
      <c r="AE15"/>
      <c r="AG15"/>
      <c r="AH15"/>
    </row>
    <row r="16" spans="1:34" ht="37.5" customHeight="1" thickBot="1" x14ac:dyDescent="0.25">
      <c r="A16" s="11">
        <v>13</v>
      </c>
      <c r="B16" s="12" t="s">
        <v>29</v>
      </c>
      <c r="C16" s="17" t="s">
        <v>2</v>
      </c>
      <c r="D16" s="40"/>
      <c r="E16" s="28">
        <v>10</v>
      </c>
      <c r="F16" s="40"/>
      <c r="G16" s="40"/>
      <c r="H16" s="40"/>
      <c r="I16" s="28">
        <v>2</v>
      </c>
      <c r="J16" s="35">
        <f t="shared" si="0"/>
        <v>12</v>
      </c>
      <c r="K16" s="33">
        <v>310</v>
      </c>
      <c r="L16" s="33">
        <f t="shared" si="2"/>
        <v>381.3</v>
      </c>
      <c r="M16" s="23">
        <f t="shared" si="1"/>
        <v>3720</v>
      </c>
      <c r="O16"/>
      <c r="P16"/>
      <c r="R16"/>
      <c r="S16"/>
      <c r="U16"/>
      <c r="V16"/>
      <c r="X16"/>
      <c r="Y16"/>
      <c r="AA16"/>
      <c r="AB16"/>
      <c r="AD16"/>
      <c r="AE16"/>
      <c r="AG16"/>
      <c r="AH16"/>
    </row>
    <row r="17" spans="1:34" ht="37.5" customHeight="1" thickBot="1" x14ac:dyDescent="0.25">
      <c r="A17" s="11">
        <v>14</v>
      </c>
      <c r="B17" s="12" t="s">
        <v>30</v>
      </c>
      <c r="C17" s="17" t="s">
        <v>2</v>
      </c>
      <c r="D17" s="40"/>
      <c r="E17" s="28"/>
      <c r="F17" s="48">
        <v>5</v>
      </c>
      <c r="G17" s="40">
        <v>2</v>
      </c>
      <c r="H17" s="40"/>
      <c r="I17" s="28"/>
      <c r="J17" s="35">
        <f t="shared" si="0"/>
        <v>7</v>
      </c>
      <c r="K17" s="33">
        <v>292</v>
      </c>
      <c r="L17" s="33">
        <f t="shared" si="2"/>
        <v>359.15999999999997</v>
      </c>
      <c r="M17" s="23">
        <f t="shared" si="1"/>
        <v>2044</v>
      </c>
      <c r="O17"/>
      <c r="P17"/>
      <c r="R17"/>
      <c r="S17"/>
      <c r="U17"/>
      <c r="V17"/>
      <c r="X17"/>
      <c r="Y17"/>
      <c r="AA17"/>
      <c r="AB17"/>
      <c r="AD17"/>
      <c r="AE17"/>
      <c r="AG17"/>
      <c r="AH17"/>
    </row>
    <row r="18" spans="1:34" ht="37.5" customHeight="1" thickBot="1" x14ac:dyDescent="0.25">
      <c r="A18" s="11">
        <v>15</v>
      </c>
      <c r="B18" s="12" t="s">
        <v>32</v>
      </c>
      <c r="C18" s="17" t="s">
        <v>2</v>
      </c>
      <c r="D18" s="40"/>
      <c r="E18" s="28"/>
      <c r="F18" s="40"/>
      <c r="G18" s="40">
        <v>2</v>
      </c>
      <c r="H18" s="40"/>
      <c r="I18" s="28"/>
      <c r="J18" s="35">
        <f t="shared" ref="J18:J24" si="3">SUM(D18:I18)</f>
        <v>2</v>
      </c>
      <c r="K18" s="33">
        <v>200</v>
      </c>
      <c r="L18" s="33">
        <f t="shared" si="2"/>
        <v>246</v>
      </c>
      <c r="M18" s="23">
        <f t="shared" ref="M18:M24" si="4">J18*K18</f>
        <v>400</v>
      </c>
      <c r="O18"/>
      <c r="P18"/>
      <c r="R18"/>
      <c r="S18"/>
      <c r="U18"/>
      <c r="V18"/>
      <c r="X18"/>
      <c r="Y18"/>
      <c r="AA18"/>
      <c r="AB18"/>
      <c r="AD18"/>
      <c r="AE18"/>
      <c r="AG18"/>
      <c r="AH18"/>
    </row>
    <row r="19" spans="1:34" ht="37.5" customHeight="1" thickBot="1" x14ac:dyDescent="0.25">
      <c r="A19" s="11">
        <v>16</v>
      </c>
      <c r="B19" s="12" t="s">
        <v>37</v>
      </c>
      <c r="C19" s="17" t="s">
        <v>2</v>
      </c>
      <c r="D19" s="40">
        <v>5</v>
      </c>
      <c r="E19" s="28">
        <v>10</v>
      </c>
      <c r="F19" s="40"/>
      <c r="G19" s="40">
        <v>8</v>
      </c>
      <c r="H19" s="40"/>
      <c r="I19" s="28"/>
      <c r="J19" s="35">
        <f t="shared" si="3"/>
        <v>23</v>
      </c>
      <c r="K19" s="34">
        <v>270</v>
      </c>
      <c r="L19" s="33">
        <f t="shared" si="2"/>
        <v>332.1</v>
      </c>
      <c r="M19" s="23">
        <f t="shared" si="4"/>
        <v>6210</v>
      </c>
      <c r="O19"/>
      <c r="P19"/>
      <c r="R19"/>
      <c r="S19"/>
      <c r="U19"/>
      <c r="V19"/>
      <c r="X19"/>
      <c r="Y19"/>
      <c r="AA19"/>
      <c r="AB19"/>
      <c r="AD19"/>
      <c r="AE19"/>
      <c r="AG19"/>
      <c r="AH19"/>
    </row>
    <row r="20" spans="1:34" ht="37.5" customHeight="1" thickBot="1" x14ac:dyDescent="0.25">
      <c r="A20" s="11">
        <v>17</v>
      </c>
      <c r="B20" s="20" t="s">
        <v>31</v>
      </c>
      <c r="C20" s="17" t="s">
        <v>2</v>
      </c>
      <c r="D20" s="40"/>
      <c r="E20" s="28">
        <v>6</v>
      </c>
      <c r="F20" s="40">
        <v>5</v>
      </c>
      <c r="G20" s="40">
        <v>2</v>
      </c>
      <c r="H20" s="40"/>
      <c r="I20" s="28"/>
      <c r="J20" s="35">
        <f t="shared" si="3"/>
        <v>13</v>
      </c>
      <c r="K20" s="33">
        <v>370</v>
      </c>
      <c r="L20" s="33">
        <f t="shared" si="2"/>
        <v>455.09999999999997</v>
      </c>
      <c r="M20" s="23">
        <f t="shared" si="4"/>
        <v>4810</v>
      </c>
      <c r="O20"/>
      <c r="P20"/>
      <c r="R20"/>
      <c r="S20"/>
      <c r="U20"/>
      <c r="V20"/>
      <c r="X20"/>
      <c r="Y20"/>
      <c r="AA20"/>
      <c r="AB20"/>
      <c r="AD20"/>
      <c r="AE20"/>
      <c r="AG20"/>
      <c r="AH20"/>
    </row>
    <row r="21" spans="1:34" ht="37.5" customHeight="1" thickBot="1" x14ac:dyDescent="0.25">
      <c r="A21" s="11">
        <v>18</v>
      </c>
      <c r="B21" s="12" t="s">
        <v>35</v>
      </c>
      <c r="C21" s="17" t="s">
        <v>2</v>
      </c>
      <c r="D21" s="40"/>
      <c r="E21" s="28"/>
      <c r="F21" s="40">
        <v>2</v>
      </c>
      <c r="G21" s="40">
        <v>8</v>
      </c>
      <c r="H21" s="40"/>
      <c r="I21" s="28">
        <v>5</v>
      </c>
      <c r="J21" s="35">
        <f t="shared" si="3"/>
        <v>15</v>
      </c>
      <c r="K21" s="34">
        <v>346</v>
      </c>
      <c r="L21" s="33">
        <f t="shared" si="2"/>
        <v>425.58</v>
      </c>
      <c r="M21" s="23">
        <f t="shared" si="4"/>
        <v>5190</v>
      </c>
      <c r="O21"/>
      <c r="P21"/>
      <c r="R21"/>
      <c r="S21"/>
      <c r="U21"/>
      <c r="V21"/>
      <c r="X21"/>
      <c r="Y21"/>
      <c r="AA21"/>
      <c r="AB21"/>
      <c r="AD21"/>
      <c r="AE21"/>
      <c r="AG21"/>
      <c r="AH21"/>
    </row>
    <row r="22" spans="1:34" ht="37.5" customHeight="1" thickBot="1" x14ac:dyDescent="0.25">
      <c r="A22" s="11">
        <v>19</v>
      </c>
      <c r="B22" s="20" t="s">
        <v>36</v>
      </c>
      <c r="C22" s="17" t="s">
        <v>2</v>
      </c>
      <c r="D22" s="40"/>
      <c r="E22" s="28"/>
      <c r="F22" s="40"/>
      <c r="G22" s="40"/>
      <c r="H22" s="40"/>
      <c r="I22" s="28">
        <v>8</v>
      </c>
      <c r="J22" s="35">
        <f t="shared" si="3"/>
        <v>8</v>
      </c>
      <c r="K22" s="33">
        <v>505</v>
      </c>
      <c r="L22" s="33">
        <f t="shared" si="2"/>
        <v>621.15</v>
      </c>
      <c r="M22" s="23">
        <f t="shared" si="4"/>
        <v>4040</v>
      </c>
      <c r="O22"/>
      <c r="P22"/>
      <c r="R22"/>
      <c r="S22"/>
      <c r="U22"/>
      <c r="V22"/>
      <c r="X22"/>
      <c r="Y22"/>
      <c r="AA22"/>
      <c r="AB22"/>
      <c r="AD22"/>
      <c r="AE22"/>
      <c r="AG22"/>
      <c r="AH22"/>
    </row>
    <row r="23" spans="1:34" s="6" customFormat="1" ht="37.5" customHeight="1" thickBot="1" x14ac:dyDescent="0.25">
      <c r="A23" s="11">
        <v>20</v>
      </c>
      <c r="B23" s="20" t="s">
        <v>34</v>
      </c>
      <c r="C23" s="17" t="s">
        <v>2</v>
      </c>
      <c r="D23" s="40">
        <v>5</v>
      </c>
      <c r="E23" s="28"/>
      <c r="F23" s="40"/>
      <c r="G23" s="40">
        <v>2</v>
      </c>
      <c r="H23" s="40"/>
      <c r="I23" s="28"/>
      <c r="J23" s="35">
        <f t="shared" si="3"/>
        <v>7</v>
      </c>
      <c r="K23" s="33">
        <v>312</v>
      </c>
      <c r="L23" s="33">
        <f t="shared" si="2"/>
        <v>383.76</v>
      </c>
      <c r="M23" s="23">
        <f t="shared" si="4"/>
        <v>2184</v>
      </c>
    </row>
    <row r="24" spans="1:34" ht="37.5" customHeight="1" x14ac:dyDescent="0.2">
      <c r="A24" s="11">
        <v>21</v>
      </c>
      <c r="B24" s="12" t="s">
        <v>33</v>
      </c>
      <c r="C24" s="17" t="s">
        <v>2</v>
      </c>
      <c r="D24" s="40">
        <v>5</v>
      </c>
      <c r="E24" s="28"/>
      <c r="F24" s="40"/>
      <c r="G24" s="40">
        <v>2</v>
      </c>
      <c r="H24" s="40"/>
      <c r="I24" s="28"/>
      <c r="J24" s="35">
        <f t="shared" si="3"/>
        <v>7</v>
      </c>
      <c r="K24" s="33">
        <v>337</v>
      </c>
      <c r="L24" s="33">
        <f t="shared" si="2"/>
        <v>414.51</v>
      </c>
      <c r="M24" s="23">
        <f t="shared" si="4"/>
        <v>2359</v>
      </c>
      <c r="O24"/>
      <c r="P24"/>
      <c r="R24"/>
      <c r="S24"/>
      <c r="U24"/>
      <c r="V24"/>
      <c r="X24"/>
      <c r="Y24"/>
      <c r="AA24"/>
      <c r="AB24"/>
      <c r="AD24"/>
      <c r="AE24"/>
      <c r="AG24"/>
      <c r="AH24"/>
    </row>
    <row r="25" spans="1:34" ht="37.5" customHeight="1" x14ac:dyDescent="0.2">
      <c r="A25" s="4"/>
      <c r="B25" s="8"/>
      <c r="C25" s="8"/>
      <c r="D25" s="30"/>
      <c r="E25" s="8"/>
      <c r="F25" s="30"/>
      <c r="G25" s="30"/>
      <c r="H25" s="30"/>
      <c r="I25" s="8"/>
      <c r="K25" s="9"/>
      <c r="L25" s="10" t="s">
        <v>39</v>
      </c>
      <c r="M25" s="10">
        <f>SUM(M4:M24)</f>
        <v>64238</v>
      </c>
      <c r="O25"/>
      <c r="P25"/>
      <c r="R25"/>
      <c r="S25"/>
      <c r="U25"/>
      <c r="V25"/>
      <c r="X25"/>
      <c r="Y25"/>
      <c r="AA25"/>
      <c r="AB25"/>
      <c r="AD25"/>
      <c r="AE25"/>
      <c r="AG25"/>
      <c r="AH25"/>
    </row>
    <row r="26" spans="1:34" ht="37.5" customHeight="1" x14ac:dyDescent="0.2">
      <c r="A26" s="4"/>
      <c r="B26" s="8"/>
      <c r="C26" s="8"/>
      <c r="D26" s="30"/>
      <c r="E26" s="8"/>
      <c r="F26" s="30"/>
      <c r="G26" s="30"/>
      <c r="H26" s="30"/>
      <c r="I26" s="8"/>
      <c r="K26" s="8"/>
      <c r="L26" s="46" t="s">
        <v>40</v>
      </c>
      <c r="M26" s="46">
        <f>M25*1.23</f>
        <v>79012.740000000005</v>
      </c>
      <c r="O26"/>
      <c r="P26"/>
      <c r="R26"/>
      <c r="S26"/>
      <c r="U26"/>
      <c r="V26"/>
      <c r="X26"/>
      <c r="Y26"/>
      <c r="AA26"/>
      <c r="AB26"/>
      <c r="AD26"/>
      <c r="AE26"/>
      <c r="AG26"/>
      <c r="AH26"/>
    </row>
    <row r="27" spans="1:34" ht="37.5" customHeight="1" x14ac:dyDescent="0.2">
      <c r="D27" s="30"/>
      <c r="F27" s="30"/>
      <c r="G27" s="30"/>
      <c r="H27" s="30"/>
      <c r="K27" s="8"/>
      <c r="L27" s="50" t="s">
        <v>15</v>
      </c>
      <c r="M27" s="49">
        <f>M25/4.4536</f>
        <v>14423.836895994253</v>
      </c>
      <c r="O27"/>
      <c r="P27"/>
      <c r="R27"/>
      <c r="S27"/>
      <c r="U27"/>
      <c r="V27"/>
      <c r="X27"/>
      <c r="Y27"/>
      <c r="AA27"/>
      <c r="AB27"/>
      <c r="AD27"/>
      <c r="AE27"/>
      <c r="AG27"/>
      <c r="AH27"/>
    </row>
    <row r="28" spans="1:34" ht="37.5" customHeight="1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O28"/>
      <c r="P28"/>
      <c r="R28"/>
      <c r="S28"/>
      <c r="U28"/>
      <c r="V28"/>
      <c r="X28"/>
      <c r="Y28"/>
      <c r="AA28"/>
      <c r="AB28"/>
      <c r="AD28"/>
      <c r="AE28"/>
      <c r="AG28"/>
      <c r="AH28"/>
    </row>
    <row r="29" spans="1:34" ht="37.5" customHeight="1" x14ac:dyDescent="0.2">
      <c r="A29" s="37"/>
      <c r="B29" s="37"/>
      <c r="C29" s="37"/>
      <c r="D29" s="43"/>
      <c r="E29" s="37"/>
      <c r="F29" s="43"/>
      <c r="G29" s="43"/>
      <c r="H29" s="43"/>
      <c r="I29" s="37"/>
      <c r="J29" s="37"/>
      <c r="K29" s="44"/>
      <c r="L29" s="37"/>
      <c r="M29" s="37"/>
      <c r="O29"/>
      <c r="P29"/>
      <c r="R29"/>
      <c r="S29"/>
      <c r="U29"/>
      <c r="V29"/>
      <c r="X29"/>
      <c r="Y29"/>
      <c r="AA29"/>
      <c r="AB29"/>
      <c r="AD29"/>
      <c r="AE29"/>
      <c r="AG29"/>
      <c r="AH29"/>
    </row>
    <row r="30" spans="1:34" ht="37.5" customHeight="1" x14ac:dyDescent="0.2">
      <c r="D30" s="30"/>
      <c r="F30" s="30"/>
      <c r="G30" s="30"/>
      <c r="H30" s="30"/>
      <c r="K30" s="5"/>
      <c r="L30"/>
      <c r="M30"/>
      <c r="O30"/>
      <c r="P30"/>
      <c r="R30"/>
      <c r="S30"/>
      <c r="U30"/>
      <c r="V30"/>
      <c r="X30"/>
      <c r="Y30"/>
      <c r="AA30"/>
      <c r="AB30"/>
      <c r="AD30"/>
      <c r="AE30"/>
      <c r="AG30"/>
      <c r="AH30"/>
    </row>
    <row r="31" spans="1:34" ht="37.5" customHeight="1" x14ac:dyDescent="0.2">
      <c r="D31" s="30"/>
      <c r="F31" s="30"/>
      <c r="G31" s="30"/>
      <c r="H31" s="30"/>
      <c r="I31" s="30"/>
      <c r="O31"/>
      <c r="P31"/>
      <c r="R31"/>
      <c r="S31"/>
      <c r="U31"/>
      <c r="V31"/>
      <c r="X31"/>
      <c r="Y31"/>
      <c r="AA31"/>
      <c r="AB31"/>
      <c r="AD31"/>
      <c r="AE31"/>
      <c r="AG31"/>
      <c r="AH31"/>
    </row>
    <row r="32" spans="1:34" ht="37.5" customHeight="1" x14ac:dyDescent="0.2">
      <c r="O32"/>
      <c r="P32"/>
      <c r="R32"/>
      <c r="S32"/>
      <c r="U32"/>
      <c r="V32"/>
      <c r="X32"/>
      <c r="Y32"/>
      <c r="AA32"/>
      <c r="AB32"/>
      <c r="AD32"/>
      <c r="AE32"/>
      <c r="AG32"/>
      <c r="AH32"/>
    </row>
    <row r="33" spans="3:34" ht="37.5" customHeight="1" x14ac:dyDescent="0.2">
      <c r="O33"/>
      <c r="P33"/>
      <c r="R33"/>
      <c r="S33"/>
      <c r="U33"/>
      <c r="V33"/>
      <c r="X33"/>
      <c r="Y33"/>
      <c r="AA33"/>
      <c r="AB33"/>
      <c r="AD33"/>
      <c r="AE33"/>
      <c r="AG33"/>
      <c r="AH33"/>
    </row>
    <row r="34" spans="3:34" ht="37.5" customHeight="1" x14ac:dyDescent="0.2">
      <c r="K34"/>
      <c r="L34"/>
      <c r="M34"/>
      <c r="O34"/>
      <c r="P34"/>
      <c r="R34"/>
      <c r="S34"/>
      <c r="U34"/>
      <c r="V34"/>
      <c r="X34"/>
      <c r="Y34"/>
      <c r="AA34"/>
      <c r="AB34"/>
      <c r="AD34"/>
      <c r="AE34"/>
      <c r="AG34"/>
      <c r="AH34"/>
    </row>
    <row r="35" spans="3:34" ht="37.5" customHeight="1" x14ac:dyDescent="0.2">
      <c r="O35"/>
      <c r="P35"/>
      <c r="R35"/>
      <c r="S35"/>
      <c r="U35"/>
      <c r="V35"/>
      <c r="X35"/>
      <c r="Y35"/>
      <c r="AA35"/>
      <c r="AB35"/>
      <c r="AD35"/>
      <c r="AE35"/>
      <c r="AG35"/>
      <c r="AH35"/>
    </row>
    <row r="36" spans="3:34" ht="37.5" customHeight="1" x14ac:dyDescent="0.2">
      <c r="O36"/>
      <c r="P36"/>
      <c r="R36"/>
      <c r="S36"/>
      <c r="U36"/>
      <c r="V36"/>
      <c r="X36"/>
      <c r="Y36"/>
      <c r="AA36"/>
      <c r="AB36"/>
      <c r="AD36"/>
      <c r="AE36"/>
      <c r="AG36"/>
      <c r="AH36"/>
    </row>
    <row r="37" spans="3:34" ht="37.5" customHeight="1" x14ac:dyDescent="0.2">
      <c r="L37"/>
      <c r="M37"/>
      <c r="O37"/>
      <c r="P37"/>
      <c r="R37"/>
      <c r="S37"/>
      <c r="U37"/>
      <c r="V37"/>
      <c r="X37"/>
      <c r="Y37"/>
      <c r="AA37"/>
      <c r="AB37"/>
      <c r="AD37"/>
      <c r="AE37"/>
      <c r="AG37"/>
      <c r="AH37"/>
    </row>
    <row r="38" spans="3:34" ht="37.5" customHeight="1" x14ac:dyDescent="0.2">
      <c r="C38" s="1"/>
      <c r="D38" s="41"/>
      <c r="E38" s="1"/>
      <c r="F38" s="41"/>
      <c r="G38" s="41"/>
      <c r="H38" s="41"/>
      <c r="I38" s="1"/>
      <c r="J38" s="1"/>
      <c r="L38"/>
      <c r="M38"/>
      <c r="O38"/>
      <c r="P38"/>
      <c r="R38"/>
      <c r="S38"/>
      <c r="U38"/>
      <c r="V38"/>
      <c r="X38"/>
      <c r="Y38"/>
      <c r="AA38"/>
      <c r="AB38"/>
      <c r="AD38"/>
      <c r="AE38"/>
      <c r="AG38"/>
      <c r="AH38"/>
    </row>
    <row r="39" spans="3:34" ht="37.5" customHeight="1" x14ac:dyDescent="0.2">
      <c r="L39"/>
      <c r="M39"/>
      <c r="O39"/>
      <c r="P39"/>
      <c r="R39"/>
      <c r="S39"/>
      <c r="U39"/>
      <c r="V39"/>
      <c r="X39"/>
      <c r="Y39"/>
      <c r="AA39"/>
      <c r="AB39"/>
      <c r="AD39"/>
      <c r="AE39"/>
      <c r="AG39"/>
      <c r="AH39"/>
    </row>
    <row r="40" spans="3:34" ht="37.5" customHeight="1" x14ac:dyDescent="0.2">
      <c r="C40" s="1"/>
      <c r="D40" s="41"/>
      <c r="E40" s="1"/>
      <c r="F40" s="41"/>
      <c r="G40" s="41"/>
      <c r="H40" s="41"/>
      <c r="I40" s="1"/>
      <c r="J40" s="1"/>
      <c r="L40"/>
      <c r="M40"/>
      <c r="O40"/>
      <c r="P40"/>
      <c r="R40"/>
      <c r="S40"/>
      <c r="U40"/>
      <c r="V40"/>
      <c r="X40"/>
      <c r="Y40"/>
      <c r="AA40"/>
      <c r="AB40"/>
      <c r="AD40"/>
      <c r="AE40"/>
      <c r="AG40"/>
      <c r="AH40"/>
    </row>
    <row r="41" spans="3:34" ht="37.5" customHeight="1" x14ac:dyDescent="0.2">
      <c r="L41"/>
      <c r="M41"/>
      <c r="O41"/>
      <c r="P41"/>
      <c r="R41"/>
      <c r="S41"/>
      <c r="U41"/>
      <c r="V41"/>
      <c r="X41"/>
      <c r="Y41"/>
      <c r="AA41"/>
      <c r="AB41"/>
      <c r="AD41"/>
      <c r="AE41"/>
      <c r="AG41"/>
      <c r="AH41"/>
    </row>
    <row r="42" spans="3:34" ht="37.5" customHeight="1" x14ac:dyDescent="0.2">
      <c r="C42" s="1"/>
      <c r="D42" s="41"/>
      <c r="E42" s="1"/>
      <c r="F42" s="41"/>
      <c r="G42" s="41"/>
      <c r="H42" s="41"/>
      <c r="I42" s="1"/>
      <c r="J42" s="1"/>
      <c r="L42"/>
      <c r="M42"/>
      <c r="O42"/>
      <c r="P42"/>
      <c r="R42"/>
      <c r="S42"/>
      <c r="U42"/>
      <c r="V42"/>
      <c r="X42"/>
      <c r="Y42"/>
      <c r="AA42"/>
      <c r="AB42"/>
      <c r="AD42"/>
      <c r="AE42"/>
      <c r="AG42"/>
      <c r="AH42"/>
    </row>
    <row r="43" spans="3:34" ht="37.5" customHeight="1" x14ac:dyDescent="0.2">
      <c r="L43"/>
      <c r="M43"/>
      <c r="O43"/>
      <c r="P43"/>
      <c r="R43"/>
      <c r="S43"/>
      <c r="U43"/>
      <c r="V43"/>
      <c r="X43"/>
      <c r="Y43"/>
      <c r="AA43"/>
      <c r="AB43"/>
      <c r="AD43"/>
      <c r="AE43"/>
      <c r="AG43"/>
      <c r="AH43"/>
    </row>
    <row r="44" spans="3:34" ht="37.5" customHeight="1" x14ac:dyDescent="0.2">
      <c r="C44" s="1"/>
      <c r="D44" s="41"/>
      <c r="E44" s="1"/>
      <c r="F44" s="41"/>
      <c r="G44" s="41"/>
      <c r="H44" s="41"/>
      <c r="I44" s="1"/>
      <c r="J44" s="1"/>
      <c r="L44"/>
      <c r="M44"/>
      <c r="O44" t="s">
        <v>16</v>
      </c>
      <c r="P44" t="s">
        <v>15</v>
      </c>
      <c r="R44"/>
      <c r="S44"/>
      <c r="U44"/>
      <c r="V44"/>
      <c r="X44"/>
      <c r="Y44"/>
      <c r="AA44"/>
      <c r="AB44"/>
      <c r="AD44"/>
      <c r="AE44"/>
      <c r="AG44"/>
      <c r="AH44"/>
    </row>
    <row r="45" spans="3:34" ht="12.75" customHeight="1" x14ac:dyDescent="0.2">
      <c r="L45"/>
      <c r="M45"/>
      <c r="O45" s="7"/>
      <c r="P45" s="47">
        <f>M25/4.4536</f>
        <v>14423.836895994253</v>
      </c>
      <c r="R45"/>
      <c r="S45"/>
      <c r="U45"/>
      <c r="V45"/>
      <c r="X45"/>
      <c r="Y45"/>
      <c r="AA45"/>
      <c r="AB45"/>
      <c r="AD45"/>
      <c r="AE45"/>
      <c r="AG45"/>
      <c r="AH45"/>
    </row>
    <row r="46" spans="3:34" ht="12.75" customHeight="1" x14ac:dyDescent="0.2">
      <c r="L46"/>
      <c r="M46"/>
      <c r="O46" s="7"/>
      <c r="P46"/>
      <c r="R46"/>
      <c r="S46"/>
      <c r="U46"/>
      <c r="V46"/>
      <c r="X46"/>
      <c r="Y46"/>
      <c r="AA46"/>
      <c r="AB46"/>
      <c r="AD46"/>
      <c r="AE46"/>
      <c r="AG46"/>
      <c r="AH46"/>
    </row>
    <row r="47" spans="3:34" x14ac:dyDescent="0.2">
      <c r="L47"/>
      <c r="M47"/>
      <c r="O47"/>
      <c r="P47"/>
      <c r="R47"/>
      <c r="S47"/>
      <c r="U47"/>
      <c r="V47"/>
      <c r="X47"/>
      <c r="Y47"/>
      <c r="AA47"/>
      <c r="AB47"/>
      <c r="AD47"/>
      <c r="AE47"/>
      <c r="AG47"/>
      <c r="AH47"/>
    </row>
    <row r="48" spans="3:34" x14ac:dyDescent="0.2">
      <c r="L48"/>
      <c r="M48"/>
      <c r="O48"/>
      <c r="P48"/>
      <c r="R48"/>
      <c r="S48"/>
      <c r="U48"/>
      <c r="V48"/>
      <c r="X48"/>
      <c r="Y48"/>
      <c r="AA48"/>
      <c r="AB48"/>
      <c r="AD48"/>
      <c r="AE48"/>
      <c r="AG48"/>
      <c r="AH48"/>
    </row>
    <row r="49" spans="1:34" s="37" customFormat="1" x14ac:dyDescent="0.2">
      <c r="A49"/>
      <c r="B49"/>
      <c r="C49"/>
      <c r="D49" s="38"/>
      <c r="E49"/>
      <c r="F49" s="38"/>
      <c r="G49" s="38"/>
      <c r="H49" s="38"/>
      <c r="I49"/>
      <c r="J49"/>
      <c r="K49" s="2"/>
      <c r="L49"/>
      <c r="M49"/>
    </row>
    <row r="50" spans="1:34" x14ac:dyDescent="0.2">
      <c r="L50"/>
      <c r="M50"/>
      <c r="O50"/>
      <c r="P50"/>
      <c r="R50"/>
      <c r="S50"/>
      <c r="U50"/>
      <c r="V50"/>
      <c r="X50"/>
      <c r="Y50"/>
      <c r="AA50"/>
      <c r="AB50"/>
      <c r="AD50"/>
      <c r="AE50"/>
      <c r="AG50"/>
      <c r="AH50"/>
    </row>
    <row r="51" spans="1:34" ht="37.5" customHeight="1" x14ac:dyDescent="0.2">
      <c r="L51"/>
      <c r="M51"/>
      <c r="O51"/>
      <c r="P51"/>
      <c r="R51"/>
      <c r="S51"/>
      <c r="U51"/>
      <c r="V51"/>
      <c r="X51"/>
      <c r="Y51"/>
      <c r="AA51"/>
      <c r="AB51"/>
      <c r="AD51"/>
      <c r="AE51"/>
      <c r="AG51"/>
      <c r="AH51"/>
    </row>
    <row r="52" spans="1:34" x14ac:dyDescent="0.2">
      <c r="L52"/>
      <c r="M52"/>
      <c r="O52"/>
      <c r="P52"/>
      <c r="R52"/>
      <c r="S52"/>
      <c r="U52"/>
      <c r="V52"/>
      <c r="X52"/>
      <c r="Y52"/>
      <c r="AA52"/>
      <c r="AB52"/>
      <c r="AD52"/>
      <c r="AE52"/>
      <c r="AG52"/>
      <c r="AH52"/>
    </row>
    <row r="53" spans="1:34" x14ac:dyDescent="0.2">
      <c r="L53"/>
      <c r="M53"/>
      <c r="O53"/>
      <c r="P53"/>
      <c r="R53"/>
      <c r="S53"/>
      <c r="U53"/>
      <c r="V53"/>
      <c r="X53"/>
      <c r="Y53"/>
      <c r="AA53"/>
      <c r="AB53"/>
      <c r="AD53"/>
      <c r="AE53"/>
      <c r="AG53"/>
      <c r="AH53"/>
    </row>
    <row r="54" spans="1:34" x14ac:dyDescent="0.2">
      <c r="L54"/>
      <c r="M54"/>
      <c r="O54"/>
      <c r="P54"/>
      <c r="R54"/>
      <c r="S54"/>
      <c r="U54"/>
      <c r="V54"/>
      <c r="X54"/>
      <c r="Y54"/>
      <c r="AA54"/>
      <c r="AB54"/>
      <c r="AD54"/>
      <c r="AE54"/>
      <c r="AG54"/>
      <c r="AH54"/>
    </row>
    <row r="55" spans="1:34" x14ac:dyDescent="0.2">
      <c r="L55"/>
      <c r="M55"/>
      <c r="O55"/>
      <c r="P55"/>
      <c r="R55"/>
      <c r="S55"/>
      <c r="U55"/>
      <c r="V55"/>
      <c r="X55"/>
      <c r="Y55"/>
      <c r="AA55"/>
      <c r="AB55"/>
      <c r="AD55"/>
      <c r="AE55"/>
      <c r="AG55"/>
      <c r="AH55"/>
    </row>
    <row r="56" spans="1:34" x14ac:dyDescent="0.2">
      <c r="L56"/>
      <c r="M56"/>
      <c r="O56"/>
      <c r="P56"/>
      <c r="R56"/>
      <c r="S56"/>
      <c r="U56"/>
      <c r="V56"/>
      <c r="X56"/>
      <c r="Y56"/>
      <c r="AA56"/>
      <c r="AB56"/>
      <c r="AD56"/>
      <c r="AE56"/>
      <c r="AG56"/>
      <c r="AH56"/>
    </row>
    <row r="57" spans="1:34" x14ac:dyDescent="0.2">
      <c r="L57"/>
      <c r="M57"/>
      <c r="O57"/>
      <c r="P57"/>
      <c r="R57"/>
      <c r="S57"/>
      <c r="U57"/>
      <c r="V57"/>
      <c r="X57"/>
      <c r="Y57"/>
      <c r="AA57"/>
      <c r="AB57"/>
      <c r="AD57"/>
      <c r="AE57"/>
      <c r="AG57"/>
      <c r="AH57"/>
    </row>
    <row r="58" spans="1:34" x14ac:dyDescent="0.2">
      <c r="L58"/>
      <c r="M58"/>
      <c r="O58"/>
      <c r="P58"/>
      <c r="R58"/>
      <c r="S58"/>
      <c r="U58"/>
      <c r="V58"/>
      <c r="X58"/>
      <c r="Y58"/>
      <c r="AA58"/>
      <c r="AB58"/>
      <c r="AD58"/>
      <c r="AE58"/>
      <c r="AG58"/>
      <c r="AH58"/>
    </row>
    <row r="59" spans="1:34" x14ac:dyDescent="0.2">
      <c r="L59"/>
      <c r="M59"/>
      <c r="O59"/>
      <c r="P59"/>
      <c r="R59"/>
      <c r="S59"/>
      <c r="U59"/>
      <c r="V59"/>
      <c r="X59"/>
      <c r="Y59"/>
      <c r="AA59"/>
      <c r="AB59"/>
      <c r="AD59"/>
      <c r="AE59"/>
      <c r="AG59"/>
      <c r="AH59"/>
    </row>
    <row r="60" spans="1:34" x14ac:dyDescent="0.2">
      <c r="L60"/>
      <c r="M60"/>
      <c r="O60"/>
      <c r="P60"/>
      <c r="R60"/>
      <c r="S60"/>
      <c r="U60"/>
      <c r="V60"/>
      <c r="X60"/>
      <c r="Y60"/>
      <c r="AA60"/>
      <c r="AB60"/>
      <c r="AD60"/>
      <c r="AE60"/>
      <c r="AG60"/>
      <c r="AH60"/>
    </row>
    <row r="61" spans="1:34" x14ac:dyDescent="0.2">
      <c r="L61"/>
      <c r="M61"/>
      <c r="O61"/>
      <c r="P61"/>
      <c r="R61"/>
      <c r="S61"/>
      <c r="U61"/>
      <c r="V61"/>
      <c r="X61"/>
      <c r="Y61"/>
      <c r="AA61"/>
      <c r="AB61"/>
      <c r="AD61"/>
      <c r="AE61"/>
      <c r="AG61"/>
      <c r="AH61"/>
    </row>
    <row r="62" spans="1:34" x14ac:dyDescent="0.2">
      <c r="L62"/>
      <c r="M62"/>
      <c r="O62"/>
      <c r="P62"/>
      <c r="R62"/>
      <c r="S62"/>
      <c r="U62"/>
      <c r="V62"/>
      <c r="X62"/>
      <c r="Y62"/>
      <c r="AA62"/>
      <c r="AB62"/>
      <c r="AD62"/>
      <c r="AE62"/>
      <c r="AG62"/>
      <c r="AH62"/>
    </row>
    <row r="63" spans="1:34" x14ac:dyDescent="0.2">
      <c r="L63"/>
      <c r="M63"/>
      <c r="O63"/>
      <c r="P63"/>
      <c r="R63"/>
      <c r="S63"/>
      <c r="U63"/>
      <c r="V63"/>
      <c r="X63"/>
      <c r="Y63"/>
      <c r="AA63"/>
      <c r="AB63"/>
      <c r="AD63"/>
      <c r="AE63"/>
      <c r="AG63"/>
      <c r="AH63"/>
    </row>
    <row r="64" spans="1:34" x14ac:dyDescent="0.2">
      <c r="L64"/>
      <c r="M64"/>
      <c r="O64"/>
      <c r="P64"/>
      <c r="R64"/>
      <c r="S64"/>
      <c r="U64"/>
      <c r="V64"/>
      <c r="X64"/>
      <c r="Y64"/>
      <c r="AA64"/>
      <c r="AB64"/>
      <c r="AD64"/>
      <c r="AE64"/>
      <c r="AG64"/>
      <c r="AH64"/>
    </row>
    <row r="65" spans="12:34" x14ac:dyDescent="0.2">
      <c r="L65"/>
      <c r="M65"/>
      <c r="O65"/>
      <c r="P65"/>
      <c r="R65"/>
      <c r="S65"/>
      <c r="U65"/>
      <c r="V65"/>
      <c r="X65"/>
      <c r="Y65"/>
      <c r="AA65"/>
      <c r="AB65"/>
      <c r="AD65"/>
      <c r="AE65"/>
      <c r="AG65"/>
      <c r="AH65"/>
    </row>
    <row r="66" spans="12:34" x14ac:dyDescent="0.2">
      <c r="L66"/>
      <c r="M66"/>
      <c r="O66"/>
      <c r="P66"/>
      <c r="R66"/>
      <c r="S66"/>
      <c r="U66"/>
      <c r="V66"/>
      <c r="X66"/>
      <c r="Y66"/>
      <c r="AA66"/>
      <c r="AB66"/>
      <c r="AD66"/>
      <c r="AE66"/>
      <c r="AG66"/>
      <c r="AH66"/>
    </row>
    <row r="67" spans="12:34" x14ac:dyDescent="0.2">
      <c r="L67"/>
      <c r="M67"/>
      <c r="O67"/>
      <c r="P67"/>
      <c r="R67"/>
      <c r="S67"/>
      <c r="U67"/>
      <c r="V67"/>
      <c r="X67"/>
      <c r="Y67"/>
      <c r="AA67"/>
      <c r="AB67"/>
      <c r="AD67"/>
      <c r="AE67"/>
      <c r="AG67"/>
      <c r="AH67"/>
    </row>
    <row r="68" spans="12:34" x14ac:dyDescent="0.2">
      <c r="L68"/>
      <c r="M68"/>
      <c r="O68"/>
      <c r="P68"/>
      <c r="R68"/>
      <c r="S68"/>
      <c r="U68"/>
      <c r="V68"/>
      <c r="X68"/>
      <c r="Y68"/>
      <c r="AA68"/>
      <c r="AB68"/>
      <c r="AD68"/>
      <c r="AE68"/>
      <c r="AG68"/>
      <c r="AH68"/>
    </row>
    <row r="69" spans="12:34" x14ac:dyDescent="0.2">
      <c r="L69"/>
      <c r="M69"/>
      <c r="O69"/>
      <c r="P69"/>
      <c r="R69"/>
      <c r="S69"/>
      <c r="U69"/>
      <c r="V69"/>
      <c r="X69"/>
      <c r="Y69"/>
      <c r="AA69"/>
      <c r="AB69"/>
      <c r="AD69"/>
      <c r="AE69"/>
      <c r="AG69"/>
      <c r="AH69"/>
    </row>
    <row r="70" spans="12:34" x14ac:dyDescent="0.2">
      <c r="L70"/>
      <c r="M70"/>
      <c r="O70"/>
      <c r="P70"/>
      <c r="R70"/>
      <c r="S70"/>
      <c r="U70"/>
      <c r="V70"/>
      <c r="X70"/>
      <c r="Y70"/>
      <c r="AA70"/>
      <c r="AB70"/>
      <c r="AD70"/>
      <c r="AE70"/>
      <c r="AG70"/>
      <c r="AH70"/>
    </row>
    <row r="71" spans="12:34" x14ac:dyDescent="0.2">
      <c r="O71"/>
      <c r="P71"/>
      <c r="R71"/>
      <c r="S71"/>
      <c r="U71"/>
      <c r="V71"/>
      <c r="X71"/>
      <c r="Y71"/>
      <c r="AA71"/>
      <c r="AB71"/>
      <c r="AD71"/>
      <c r="AE71"/>
      <c r="AG71"/>
      <c r="AH71"/>
    </row>
    <row r="72" spans="12:34" x14ac:dyDescent="0.2">
      <c r="O72"/>
      <c r="P72"/>
      <c r="R72"/>
      <c r="S72"/>
      <c r="U72"/>
      <c r="V72"/>
      <c r="X72"/>
      <c r="Y72"/>
      <c r="AA72"/>
      <c r="AB72"/>
      <c r="AD72"/>
      <c r="AE72"/>
      <c r="AG72"/>
      <c r="AH72"/>
    </row>
    <row r="73" spans="12:34" x14ac:dyDescent="0.2">
      <c r="O73"/>
      <c r="P73"/>
      <c r="R73"/>
      <c r="S73"/>
      <c r="U73"/>
      <c r="V73"/>
      <c r="X73"/>
      <c r="Y73"/>
      <c r="AA73"/>
      <c r="AB73"/>
      <c r="AD73"/>
      <c r="AE73"/>
      <c r="AG73"/>
      <c r="AH73"/>
    </row>
    <row r="74" spans="12:34" x14ac:dyDescent="0.2">
      <c r="O74"/>
      <c r="P74"/>
      <c r="R74"/>
      <c r="S74"/>
      <c r="U74"/>
      <c r="V74"/>
      <c r="X74"/>
      <c r="Y74"/>
      <c r="AA74"/>
      <c r="AB74"/>
      <c r="AD74"/>
      <c r="AE74"/>
      <c r="AG74"/>
      <c r="AH74"/>
    </row>
    <row r="75" spans="12:34" x14ac:dyDescent="0.2">
      <c r="O75"/>
      <c r="P75"/>
      <c r="R75"/>
      <c r="S75"/>
      <c r="U75"/>
      <c r="V75"/>
      <c r="X75"/>
      <c r="Y75"/>
      <c r="AA75"/>
      <c r="AB75"/>
      <c r="AD75"/>
      <c r="AE75"/>
      <c r="AG75"/>
      <c r="AH75"/>
    </row>
    <row r="76" spans="12:34" x14ac:dyDescent="0.2">
      <c r="O76"/>
      <c r="P76"/>
      <c r="R76"/>
      <c r="S76"/>
      <c r="U76"/>
      <c r="V76"/>
      <c r="X76"/>
      <c r="Y76"/>
      <c r="AA76"/>
      <c r="AB76"/>
      <c r="AD76"/>
      <c r="AE76"/>
      <c r="AG76"/>
      <c r="AH76"/>
    </row>
    <row r="77" spans="12:34" x14ac:dyDescent="0.2">
      <c r="O77"/>
      <c r="P77"/>
      <c r="R77"/>
      <c r="S77"/>
      <c r="U77"/>
      <c r="V77"/>
      <c r="X77"/>
      <c r="Y77"/>
      <c r="AA77"/>
      <c r="AB77"/>
      <c r="AD77"/>
      <c r="AE77"/>
      <c r="AG77"/>
      <c r="AH77"/>
    </row>
    <row r="78" spans="12:34" x14ac:dyDescent="0.2">
      <c r="O78"/>
      <c r="P78"/>
      <c r="R78"/>
      <c r="S78"/>
      <c r="U78"/>
      <c r="V78"/>
      <c r="X78"/>
      <c r="Y78"/>
      <c r="AA78"/>
      <c r="AB78"/>
      <c r="AD78"/>
      <c r="AE78"/>
      <c r="AG78"/>
      <c r="AH78"/>
    </row>
    <row r="79" spans="12:34" x14ac:dyDescent="0.2">
      <c r="O79"/>
      <c r="P79"/>
      <c r="R79"/>
      <c r="S79"/>
      <c r="U79"/>
      <c r="V79"/>
      <c r="X79"/>
      <c r="Y79"/>
      <c r="AA79"/>
      <c r="AB79"/>
      <c r="AD79"/>
      <c r="AE79"/>
      <c r="AG79"/>
      <c r="AH79"/>
    </row>
    <row r="80" spans="12:34" x14ac:dyDescent="0.2">
      <c r="O80"/>
      <c r="P80"/>
      <c r="R80"/>
      <c r="S80"/>
      <c r="U80"/>
      <c r="V80"/>
      <c r="X80"/>
      <c r="Y80"/>
      <c r="AA80"/>
      <c r="AB80"/>
      <c r="AD80"/>
      <c r="AE80"/>
      <c r="AG80"/>
      <c r="AH80"/>
    </row>
    <row r="81" spans="15:34" x14ac:dyDescent="0.2">
      <c r="O81"/>
      <c r="P81"/>
      <c r="R81"/>
      <c r="S81"/>
      <c r="U81"/>
      <c r="V81"/>
      <c r="X81"/>
      <c r="Y81"/>
      <c r="AA81"/>
      <c r="AB81"/>
      <c r="AD81"/>
      <c r="AE81"/>
      <c r="AG81"/>
      <c r="AH81"/>
    </row>
    <row r="82" spans="15:34" x14ac:dyDescent="0.2">
      <c r="O82"/>
      <c r="P82"/>
      <c r="R82"/>
      <c r="S82"/>
      <c r="U82"/>
      <c r="V82"/>
      <c r="X82"/>
      <c r="Y82"/>
      <c r="AA82"/>
      <c r="AB82"/>
      <c r="AD82"/>
      <c r="AE82"/>
      <c r="AG82"/>
      <c r="AH82"/>
    </row>
    <row r="83" spans="15:34" x14ac:dyDescent="0.2">
      <c r="O83"/>
      <c r="P83"/>
      <c r="R83"/>
      <c r="S83"/>
      <c r="U83"/>
      <c r="V83"/>
      <c r="X83"/>
      <c r="Y83"/>
      <c r="AA83"/>
      <c r="AB83"/>
      <c r="AD83"/>
      <c r="AE83"/>
      <c r="AG83"/>
      <c r="AH83"/>
    </row>
    <row r="84" spans="15:34" x14ac:dyDescent="0.2">
      <c r="O84"/>
      <c r="P84"/>
      <c r="R84"/>
      <c r="S84"/>
      <c r="U84"/>
      <c r="V84"/>
      <c r="X84"/>
      <c r="Y84"/>
      <c r="AA84"/>
      <c r="AB84"/>
      <c r="AD84"/>
      <c r="AE84"/>
      <c r="AG84"/>
      <c r="AH84"/>
    </row>
    <row r="85" spans="15:34" x14ac:dyDescent="0.2">
      <c r="O85"/>
      <c r="P85"/>
      <c r="R85"/>
      <c r="S85"/>
      <c r="U85"/>
      <c r="V85"/>
      <c r="X85"/>
      <c r="Y85"/>
      <c r="AA85"/>
      <c r="AB85"/>
      <c r="AD85"/>
      <c r="AE85"/>
      <c r="AG85"/>
      <c r="AH85"/>
    </row>
    <row r="86" spans="15:34" x14ac:dyDescent="0.2">
      <c r="O86"/>
      <c r="P86"/>
      <c r="R86"/>
      <c r="S86"/>
      <c r="U86"/>
      <c r="V86"/>
      <c r="X86"/>
      <c r="Y86"/>
      <c r="AA86"/>
      <c r="AB86"/>
      <c r="AD86"/>
      <c r="AE86"/>
      <c r="AG86"/>
      <c r="AH86"/>
    </row>
    <row r="87" spans="15:34" x14ac:dyDescent="0.2">
      <c r="O87"/>
      <c r="P87"/>
      <c r="R87"/>
      <c r="S87"/>
      <c r="U87"/>
      <c r="V87"/>
      <c r="X87"/>
      <c r="Y87"/>
      <c r="AA87"/>
      <c r="AB87"/>
      <c r="AD87"/>
      <c r="AE87"/>
      <c r="AG87"/>
      <c r="AH87"/>
    </row>
    <row r="88" spans="15:34" x14ac:dyDescent="0.2">
      <c r="O88"/>
      <c r="P88"/>
      <c r="R88"/>
      <c r="S88"/>
      <c r="U88"/>
      <c r="V88"/>
      <c r="X88"/>
      <c r="Y88"/>
      <c r="AA88"/>
      <c r="AB88"/>
      <c r="AD88"/>
      <c r="AE88"/>
      <c r="AG88"/>
      <c r="AH88"/>
    </row>
    <row r="89" spans="15:34" x14ac:dyDescent="0.2">
      <c r="O89"/>
      <c r="P89"/>
      <c r="R89"/>
      <c r="S89"/>
      <c r="U89"/>
      <c r="V89"/>
      <c r="X89"/>
      <c r="Y89"/>
      <c r="AA89"/>
      <c r="AB89"/>
      <c r="AD89"/>
      <c r="AE89"/>
      <c r="AG89"/>
      <c r="AH89"/>
    </row>
    <row r="90" spans="15:34" x14ac:dyDescent="0.2">
      <c r="O90"/>
      <c r="P90"/>
      <c r="R90"/>
      <c r="S90"/>
      <c r="U90"/>
      <c r="V90"/>
      <c r="X90"/>
      <c r="Y90"/>
      <c r="AA90"/>
      <c r="AB90"/>
      <c r="AD90"/>
      <c r="AE90"/>
      <c r="AG90"/>
      <c r="AH90"/>
    </row>
    <row r="91" spans="15:34" x14ac:dyDescent="0.2">
      <c r="O91"/>
      <c r="P91"/>
      <c r="R91"/>
      <c r="S91"/>
      <c r="U91"/>
      <c r="V91"/>
      <c r="X91"/>
      <c r="Y91"/>
      <c r="AA91"/>
      <c r="AB91"/>
      <c r="AD91"/>
      <c r="AE91"/>
      <c r="AG91"/>
      <c r="AH91"/>
    </row>
    <row r="92" spans="15:34" x14ac:dyDescent="0.2">
      <c r="O92"/>
      <c r="P92"/>
      <c r="R92"/>
      <c r="S92"/>
      <c r="U92"/>
      <c r="V92"/>
      <c r="X92"/>
      <c r="Y92"/>
      <c r="AA92"/>
      <c r="AB92"/>
      <c r="AD92"/>
      <c r="AE92"/>
      <c r="AG92"/>
      <c r="AH92"/>
    </row>
    <row r="93" spans="15:34" x14ac:dyDescent="0.2">
      <c r="O93"/>
      <c r="P93"/>
      <c r="R93"/>
      <c r="S93"/>
      <c r="U93"/>
      <c r="V93"/>
      <c r="X93"/>
      <c r="Y93"/>
      <c r="AA93"/>
      <c r="AB93"/>
      <c r="AD93"/>
      <c r="AE93"/>
      <c r="AG93"/>
      <c r="AH93"/>
    </row>
    <row r="94" spans="15:34" x14ac:dyDescent="0.2">
      <c r="O94"/>
      <c r="P94"/>
      <c r="R94"/>
      <c r="S94"/>
      <c r="U94"/>
      <c r="V94"/>
      <c r="X94"/>
      <c r="Y94"/>
      <c r="AA94"/>
      <c r="AB94"/>
      <c r="AD94"/>
      <c r="AE94"/>
      <c r="AG94"/>
      <c r="AH94"/>
    </row>
    <row r="95" spans="15:34" x14ac:dyDescent="0.2">
      <c r="O95"/>
      <c r="P95"/>
      <c r="R95"/>
      <c r="S95"/>
      <c r="U95"/>
      <c r="V95"/>
      <c r="X95"/>
      <c r="Y95"/>
      <c r="AA95"/>
      <c r="AB95"/>
      <c r="AD95"/>
      <c r="AE95"/>
      <c r="AG95"/>
      <c r="AH95"/>
    </row>
    <row r="96" spans="15:34" x14ac:dyDescent="0.2">
      <c r="O96"/>
      <c r="P96"/>
      <c r="R96"/>
      <c r="S96"/>
      <c r="U96"/>
      <c r="V96"/>
      <c r="X96"/>
      <c r="Y96"/>
      <c r="AA96"/>
      <c r="AB96"/>
      <c r="AD96"/>
      <c r="AE96"/>
      <c r="AG96"/>
      <c r="AH96"/>
    </row>
    <row r="97" spans="15:34" x14ac:dyDescent="0.2">
      <c r="O97"/>
      <c r="P97"/>
      <c r="R97"/>
      <c r="S97"/>
      <c r="U97"/>
      <c r="V97"/>
      <c r="X97"/>
      <c r="Y97"/>
      <c r="AA97"/>
      <c r="AB97"/>
      <c r="AD97"/>
      <c r="AE97"/>
      <c r="AG97"/>
      <c r="AH97"/>
    </row>
    <row r="98" spans="15:34" x14ac:dyDescent="0.2">
      <c r="O98"/>
      <c r="P98"/>
      <c r="R98"/>
      <c r="S98"/>
      <c r="U98"/>
      <c r="V98"/>
      <c r="X98"/>
      <c r="Y98"/>
      <c r="AA98"/>
      <c r="AB98"/>
      <c r="AD98"/>
      <c r="AE98"/>
      <c r="AG98"/>
      <c r="AH98"/>
    </row>
    <row r="99" spans="15:34" x14ac:dyDescent="0.2">
      <c r="O99"/>
      <c r="P99"/>
      <c r="R99"/>
      <c r="S99"/>
      <c r="U99"/>
      <c r="V99"/>
      <c r="X99"/>
      <c r="Y99"/>
      <c r="AA99"/>
      <c r="AB99"/>
      <c r="AD99"/>
      <c r="AE99"/>
      <c r="AG99"/>
      <c r="AH99"/>
    </row>
    <row r="100" spans="15:34" x14ac:dyDescent="0.2">
      <c r="O100"/>
      <c r="P100"/>
      <c r="R100"/>
      <c r="S100"/>
      <c r="U100"/>
      <c r="V100"/>
      <c r="X100"/>
      <c r="Y100"/>
      <c r="AA100"/>
      <c r="AB100"/>
      <c r="AD100"/>
      <c r="AE100"/>
      <c r="AG100"/>
      <c r="AH100"/>
    </row>
    <row r="101" spans="15:34" x14ac:dyDescent="0.2">
      <c r="O101"/>
      <c r="P101"/>
      <c r="R101"/>
      <c r="S101"/>
      <c r="U101"/>
      <c r="V101"/>
      <c r="X101"/>
      <c r="Y101"/>
      <c r="AA101"/>
      <c r="AB101"/>
      <c r="AD101"/>
      <c r="AE101"/>
      <c r="AG101"/>
      <c r="AH101"/>
    </row>
    <row r="102" spans="15:34" x14ac:dyDescent="0.2">
      <c r="O102"/>
      <c r="P102"/>
      <c r="R102"/>
      <c r="S102"/>
      <c r="U102"/>
      <c r="V102"/>
      <c r="X102"/>
      <c r="Y102"/>
      <c r="AA102"/>
      <c r="AB102"/>
      <c r="AD102"/>
      <c r="AE102"/>
      <c r="AG102"/>
      <c r="AH102"/>
    </row>
    <row r="103" spans="15:34" x14ac:dyDescent="0.2">
      <c r="O103"/>
      <c r="P103"/>
      <c r="R103"/>
      <c r="S103"/>
      <c r="U103"/>
      <c r="V103"/>
      <c r="X103"/>
      <c r="Y103"/>
      <c r="AA103"/>
      <c r="AB103"/>
      <c r="AD103"/>
      <c r="AE103"/>
      <c r="AG103"/>
      <c r="AH103"/>
    </row>
    <row r="104" spans="15:34" x14ac:dyDescent="0.2">
      <c r="O104"/>
      <c r="P104"/>
      <c r="R104"/>
      <c r="S104"/>
      <c r="U104"/>
      <c r="V104"/>
      <c r="X104"/>
      <c r="Y104"/>
      <c r="AA104"/>
      <c r="AB104"/>
      <c r="AD104"/>
      <c r="AE104"/>
      <c r="AG104"/>
      <c r="AH104"/>
    </row>
    <row r="105" spans="15:34" x14ac:dyDescent="0.2">
      <c r="O105"/>
      <c r="P105"/>
      <c r="R105"/>
      <c r="S105"/>
      <c r="U105"/>
      <c r="V105"/>
      <c r="X105"/>
      <c r="Y105"/>
      <c r="AA105"/>
      <c r="AB105"/>
      <c r="AD105"/>
      <c r="AE105"/>
      <c r="AG105"/>
      <c r="AH105"/>
    </row>
    <row r="106" spans="15:34" x14ac:dyDescent="0.2">
      <c r="O106"/>
      <c r="P106"/>
      <c r="R106"/>
      <c r="S106"/>
      <c r="U106"/>
      <c r="V106"/>
      <c r="X106"/>
      <c r="Y106"/>
      <c r="AA106"/>
      <c r="AB106"/>
      <c r="AD106"/>
      <c r="AE106"/>
      <c r="AG106"/>
      <c r="AH106"/>
    </row>
    <row r="107" spans="15:34" x14ac:dyDescent="0.2">
      <c r="O107"/>
      <c r="P107"/>
      <c r="R107"/>
      <c r="S107"/>
      <c r="U107"/>
      <c r="V107"/>
      <c r="X107"/>
      <c r="Y107"/>
      <c r="AA107"/>
      <c r="AB107"/>
      <c r="AD107"/>
      <c r="AE107"/>
      <c r="AG107"/>
      <c r="AH107"/>
    </row>
    <row r="108" spans="15:34" x14ac:dyDescent="0.2">
      <c r="O108"/>
      <c r="P108"/>
      <c r="R108"/>
      <c r="S108"/>
      <c r="U108"/>
      <c r="V108"/>
      <c r="X108"/>
      <c r="Y108"/>
      <c r="AA108"/>
      <c r="AB108"/>
      <c r="AD108"/>
      <c r="AE108"/>
      <c r="AG108"/>
      <c r="AH108"/>
    </row>
    <row r="109" spans="15:34" x14ac:dyDescent="0.2">
      <c r="O109"/>
      <c r="P109"/>
      <c r="R109"/>
      <c r="S109"/>
      <c r="U109"/>
      <c r="V109"/>
      <c r="X109"/>
      <c r="Y109"/>
      <c r="AA109"/>
      <c r="AB109"/>
      <c r="AD109"/>
      <c r="AE109"/>
      <c r="AG109"/>
      <c r="AH109"/>
    </row>
    <row r="110" spans="15:34" x14ac:dyDescent="0.2">
      <c r="O110"/>
      <c r="P110"/>
      <c r="R110"/>
      <c r="S110"/>
      <c r="U110"/>
      <c r="V110"/>
      <c r="X110"/>
      <c r="Y110"/>
      <c r="AA110"/>
      <c r="AB110"/>
      <c r="AD110"/>
      <c r="AE110"/>
      <c r="AG110"/>
      <c r="AH110"/>
    </row>
    <row r="111" spans="15:34" x14ac:dyDescent="0.2">
      <c r="O111"/>
      <c r="P111"/>
      <c r="R111"/>
      <c r="S111"/>
      <c r="U111"/>
      <c r="V111"/>
      <c r="X111"/>
      <c r="Y111"/>
      <c r="AA111"/>
      <c r="AB111"/>
      <c r="AD111"/>
      <c r="AE111"/>
      <c r="AG111"/>
      <c r="AH111"/>
    </row>
    <row r="112" spans="15:34" x14ac:dyDescent="0.2">
      <c r="O112"/>
      <c r="P112"/>
      <c r="R112"/>
      <c r="S112"/>
      <c r="U112"/>
      <c r="V112"/>
      <c r="X112"/>
      <c r="Y112"/>
      <c r="AA112"/>
      <c r="AB112"/>
      <c r="AD112"/>
      <c r="AE112"/>
      <c r="AG112"/>
      <c r="AH112"/>
    </row>
    <row r="113" spans="15:34" x14ac:dyDescent="0.2">
      <c r="O113"/>
      <c r="P113"/>
      <c r="R113"/>
      <c r="S113"/>
      <c r="U113"/>
      <c r="V113"/>
      <c r="X113"/>
      <c r="Y113"/>
      <c r="AA113"/>
      <c r="AB113"/>
      <c r="AD113"/>
      <c r="AE113"/>
      <c r="AG113"/>
      <c r="AH113"/>
    </row>
    <row r="114" spans="15:34" x14ac:dyDescent="0.2">
      <c r="O114"/>
      <c r="P114"/>
      <c r="R114"/>
      <c r="S114"/>
      <c r="U114"/>
      <c r="V114"/>
      <c r="X114"/>
      <c r="Y114"/>
      <c r="AA114"/>
      <c r="AB114"/>
      <c r="AD114"/>
      <c r="AE114"/>
      <c r="AG114"/>
      <c r="AH114"/>
    </row>
  </sheetData>
  <mergeCells count="2">
    <mergeCell ref="A2:M2"/>
    <mergeCell ref="K1:M1"/>
  </mergeCells>
  <phoneticPr fontId="0" type="noConversion"/>
  <pageMargins left="0.55118110236220474" right="0.19685039370078741" top="7.874015748031496E-2" bottom="0.11811023622047245" header="0.15748031496062992" footer="0.15748031496062992"/>
  <pageSetup paperSize="9" orientation="landscape" r:id="rId1"/>
  <headerFooter alignWithMargins="0"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4"/>
  <sheetViews>
    <sheetView tabSelected="1" zoomScale="75" zoomScaleNormal="75" workbookViewId="0">
      <pane ySplit="3" topLeftCell="A4" activePane="bottomLeft" state="frozen"/>
      <selection pane="bottomLeft" activeCell="L10" sqref="L10"/>
    </sheetView>
  </sheetViews>
  <sheetFormatPr defaultColWidth="11.7109375" defaultRowHeight="12.75" x14ac:dyDescent="0.2"/>
  <cols>
    <col min="1" max="1" width="4" customWidth="1"/>
    <col min="2" max="2" width="45.7109375" customWidth="1"/>
    <col min="3" max="5" width="5.7109375" customWidth="1"/>
    <col min="6" max="6" width="11.5703125" style="2" customWidth="1"/>
    <col min="7" max="7" width="13.28515625" style="2" bestFit="1" customWidth="1"/>
    <col min="8" max="8" width="11.7109375" style="2" customWidth="1"/>
    <col min="9" max="9" width="10.140625" bestFit="1" customWidth="1"/>
    <col min="10" max="10" width="13" style="2" customWidth="1"/>
    <col min="11" max="11" width="11.140625" style="2" customWidth="1"/>
    <col min="12" max="12" width="9.42578125" customWidth="1"/>
    <col min="13" max="13" width="8.42578125" style="2" customWidth="1"/>
    <col min="14" max="14" width="11.140625" style="2" customWidth="1"/>
    <col min="15" max="15" width="8.28515625" customWidth="1"/>
    <col min="16" max="16" width="13.140625" style="2" customWidth="1"/>
    <col min="17" max="17" width="11.140625" style="2" customWidth="1"/>
    <col min="18" max="18" width="6.140625" customWidth="1"/>
    <col min="19" max="19" width="8.42578125" style="2" customWidth="1"/>
    <col min="20" max="20" width="11.140625" style="2" customWidth="1"/>
    <col min="21" max="21" width="4.85546875" customWidth="1"/>
    <col min="22" max="22" width="8.42578125" style="2" customWidth="1"/>
    <col min="23" max="23" width="11.140625" style="2" customWidth="1"/>
    <col min="24" max="24" width="6" customWidth="1"/>
    <col min="25" max="25" width="12.7109375" bestFit="1" customWidth="1"/>
  </cols>
  <sheetData>
    <row r="1" spans="1:23" ht="25.5" customHeight="1" x14ac:dyDescent="0.2">
      <c r="A1" s="51"/>
      <c r="B1" s="51"/>
      <c r="C1" s="52"/>
      <c r="D1" s="51"/>
      <c r="E1" s="51"/>
      <c r="F1" s="64" t="s">
        <v>48</v>
      </c>
      <c r="G1" s="64"/>
      <c r="H1" s="64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V1"/>
      <c r="W1"/>
    </row>
    <row r="2" spans="1:23" ht="20.25" customHeight="1" thickBot="1" x14ac:dyDescent="0.25">
      <c r="A2" s="63" t="s">
        <v>42</v>
      </c>
      <c r="B2" s="63"/>
      <c r="C2" s="63"/>
      <c r="D2" s="63"/>
      <c r="E2" s="63"/>
      <c r="F2" s="63"/>
      <c r="G2" s="63"/>
      <c r="H2" s="63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V2"/>
      <c r="W2"/>
    </row>
    <row r="3" spans="1:23" ht="109.5" customHeight="1" thickBot="1" x14ac:dyDescent="0.25">
      <c r="A3" s="24" t="s">
        <v>6</v>
      </c>
      <c r="B3" s="13" t="s">
        <v>0</v>
      </c>
      <c r="C3" s="14" t="s">
        <v>3</v>
      </c>
      <c r="D3" s="26" t="s">
        <v>13</v>
      </c>
      <c r="E3" s="26" t="s">
        <v>14</v>
      </c>
      <c r="F3" s="15" t="s">
        <v>1</v>
      </c>
      <c r="G3" s="16" t="s">
        <v>5</v>
      </c>
      <c r="H3" s="55" t="s">
        <v>41</v>
      </c>
      <c r="I3" s="30"/>
      <c r="J3" s="30"/>
      <c r="K3" s="30"/>
      <c r="L3" s="30"/>
      <c r="M3" s="30"/>
      <c r="N3" s="30"/>
      <c r="O3" s="30"/>
      <c r="P3" s="30"/>
      <c r="Q3" s="65"/>
      <c r="R3" s="65"/>
      <c r="S3" s="65"/>
      <c r="T3" s="65"/>
      <c r="V3"/>
      <c r="W3"/>
    </row>
    <row r="4" spans="1:23" ht="37.5" customHeight="1" x14ac:dyDescent="0.2">
      <c r="A4" s="54">
        <v>1</v>
      </c>
      <c r="B4" s="21" t="s">
        <v>43</v>
      </c>
      <c r="C4" s="22" t="s">
        <v>2</v>
      </c>
      <c r="D4" s="27">
        <v>15</v>
      </c>
      <c r="E4" s="35">
        <f>SUM(D4:D4)</f>
        <v>15</v>
      </c>
      <c r="F4" s="59"/>
      <c r="G4" s="31">
        <f t="shared" ref="G4:G12" si="0">F4*1.23</f>
        <v>0</v>
      </c>
      <c r="H4" s="56">
        <f t="shared" ref="H4:H12" si="1">E4*F4</f>
        <v>0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V4"/>
      <c r="W4"/>
    </row>
    <row r="5" spans="1:23" ht="37.5" customHeight="1" x14ac:dyDescent="0.2">
      <c r="A5" s="54">
        <v>2</v>
      </c>
      <c r="B5" s="12" t="s">
        <v>44</v>
      </c>
      <c r="C5" s="53" t="s">
        <v>2</v>
      </c>
      <c r="D5" s="53">
        <v>9</v>
      </c>
      <c r="E5" s="35">
        <f>SUM(D5:D5)</f>
        <v>9</v>
      </c>
      <c r="F5" s="58"/>
      <c r="G5" s="31">
        <f t="shared" si="0"/>
        <v>0</v>
      </c>
      <c r="H5" s="56">
        <f t="shared" si="1"/>
        <v>0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V5"/>
      <c r="W5"/>
    </row>
    <row r="6" spans="1:23" ht="37.5" customHeight="1" x14ac:dyDescent="0.2">
      <c r="A6" s="54">
        <v>3</v>
      </c>
      <c r="B6" s="12" t="s">
        <v>45</v>
      </c>
      <c r="C6" s="17" t="s">
        <v>2</v>
      </c>
      <c r="D6" s="28">
        <v>9</v>
      </c>
      <c r="E6" s="35">
        <f>SUM(D6:D6)</f>
        <v>9</v>
      </c>
      <c r="F6" s="58"/>
      <c r="G6" s="31">
        <f t="shared" si="0"/>
        <v>0</v>
      </c>
      <c r="H6" s="56">
        <f t="shared" si="1"/>
        <v>0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V6"/>
      <c r="W6"/>
    </row>
    <row r="7" spans="1:23" ht="37.5" customHeight="1" x14ac:dyDescent="0.2">
      <c r="A7" s="54">
        <v>4</v>
      </c>
      <c r="B7" s="20" t="s">
        <v>46</v>
      </c>
      <c r="C7" s="17" t="s">
        <v>2</v>
      </c>
      <c r="D7" s="28">
        <v>9</v>
      </c>
      <c r="E7" s="35">
        <f>SUM(D7:D7)</f>
        <v>9</v>
      </c>
      <c r="F7" s="58"/>
      <c r="G7" s="31">
        <f t="shared" si="0"/>
        <v>0</v>
      </c>
      <c r="H7" s="56">
        <f t="shared" si="1"/>
        <v>0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V7"/>
      <c r="W7"/>
    </row>
    <row r="8" spans="1:23" ht="37.5" customHeight="1" x14ac:dyDescent="0.2">
      <c r="A8" s="54">
        <v>5</v>
      </c>
      <c r="B8" s="12" t="s">
        <v>47</v>
      </c>
      <c r="C8" s="17" t="s">
        <v>2</v>
      </c>
      <c r="D8" s="28">
        <v>9</v>
      </c>
      <c r="E8" s="35">
        <f>SUM(D8:D8)</f>
        <v>9</v>
      </c>
      <c r="F8" s="58"/>
      <c r="G8" s="31">
        <f t="shared" si="0"/>
        <v>0</v>
      </c>
      <c r="H8" s="31">
        <f t="shared" si="1"/>
        <v>0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V8"/>
      <c r="W8"/>
    </row>
    <row r="9" spans="1:23" ht="34.5" customHeight="1" x14ac:dyDescent="0.2">
      <c r="A9" s="54">
        <v>6</v>
      </c>
      <c r="B9" s="12" t="s">
        <v>49</v>
      </c>
      <c r="C9" s="17" t="s">
        <v>2</v>
      </c>
      <c r="D9" s="28">
        <v>2</v>
      </c>
      <c r="E9" s="35">
        <f t="shared" ref="E9:E12" si="2">SUM(D9:D9)</f>
        <v>2</v>
      </c>
      <c r="F9" s="58"/>
      <c r="G9" s="31">
        <f t="shared" si="0"/>
        <v>0</v>
      </c>
      <c r="H9" s="31">
        <f t="shared" si="1"/>
        <v>0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V9"/>
      <c r="W9"/>
    </row>
    <row r="10" spans="1:23" ht="36.6" customHeight="1" x14ac:dyDescent="0.2">
      <c r="A10" s="4">
        <v>7</v>
      </c>
      <c r="B10" s="12" t="s">
        <v>50</v>
      </c>
      <c r="C10" s="17" t="s">
        <v>2</v>
      </c>
      <c r="D10" s="28">
        <v>0</v>
      </c>
      <c r="E10" s="35">
        <f t="shared" si="2"/>
        <v>0</v>
      </c>
      <c r="F10" s="58"/>
      <c r="G10" s="31">
        <f t="shared" si="0"/>
        <v>0</v>
      </c>
      <c r="H10" s="31">
        <f t="shared" si="1"/>
        <v>0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V10"/>
      <c r="W10"/>
    </row>
    <row r="11" spans="1:23" ht="24" x14ac:dyDescent="0.2">
      <c r="A11" s="61">
        <v>8</v>
      </c>
      <c r="B11" s="12" t="s">
        <v>51</v>
      </c>
      <c r="C11" s="17" t="s">
        <v>2</v>
      </c>
      <c r="D11" s="28">
        <v>1</v>
      </c>
      <c r="E11" s="35">
        <f t="shared" si="2"/>
        <v>1</v>
      </c>
      <c r="F11" s="58"/>
      <c r="G11" s="31">
        <f t="shared" si="0"/>
        <v>0</v>
      </c>
      <c r="H11" s="31">
        <f t="shared" si="1"/>
        <v>0</v>
      </c>
    </row>
    <row r="12" spans="1:23" ht="24" x14ac:dyDescent="0.2">
      <c r="A12" s="61">
        <v>9</v>
      </c>
      <c r="B12" s="12" t="s">
        <v>52</v>
      </c>
      <c r="C12" s="17" t="s">
        <v>2</v>
      </c>
      <c r="D12" s="28">
        <v>3</v>
      </c>
      <c r="E12" s="35">
        <f t="shared" si="2"/>
        <v>3</v>
      </c>
      <c r="F12" s="58"/>
      <c r="G12" s="31">
        <f t="shared" si="0"/>
        <v>0</v>
      </c>
      <c r="H12" s="31">
        <f t="shared" si="1"/>
        <v>0</v>
      </c>
      <c r="I12" s="57"/>
      <c r="J12" s="57"/>
      <c r="K12" s="57"/>
      <c r="L12" s="57"/>
      <c r="M12" s="57"/>
      <c r="N12" s="57"/>
      <c r="O12" s="57"/>
    </row>
    <row r="13" spans="1:23" x14ac:dyDescent="0.2">
      <c r="G13" s="60" t="s">
        <v>53</v>
      </c>
      <c r="H13" s="60">
        <f>SUM(H4:H12)</f>
        <v>0</v>
      </c>
    </row>
    <row r="14" spans="1:23" x14ac:dyDescent="0.2">
      <c r="G14" s="60" t="s">
        <v>54</v>
      </c>
      <c r="H14" s="60">
        <f>H13*1.23</f>
        <v>0</v>
      </c>
    </row>
  </sheetData>
  <sortState ref="A4:M102">
    <sortCondition descending="1" ref="E95"/>
  </sortState>
  <mergeCells count="3">
    <mergeCell ref="A2:H2"/>
    <mergeCell ref="F1:H1"/>
    <mergeCell ref="Q3:T3"/>
  </mergeCells>
  <conditionalFormatting sqref="J10">
    <cfRule type="cellIs" dxfId="1" priority="2" operator="greaterThan">
      <formula>$J$12</formula>
    </cfRule>
  </conditionalFormatting>
  <conditionalFormatting sqref="J1">
    <cfRule type="cellIs" dxfId="0" priority="1" operator="greaterThan">
      <formula>$J$12</formula>
    </cfRule>
  </conditionalFormatting>
  <pageMargins left="0.55118110236220474" right="0.19685039370078741" top="7.874015748031496E-2" bottom="0.11811023622047245" header="0.15748031496062992" footer="0.15748031496062992"/>
  <pageSetup paperSize="9" scale="43" orientation="portrait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Tonery</vt:lpstr>
      <vt:lpstr>przetarg-2023_1</vt:lpstr>
      <vt:lpstr>przetarg-2025</vt:lpstr>
    </vt:vector>
  </TitlesOfParts>
  <Company>KRUS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elzchr</dc:creator>
  <cp:lastModifiedBy>SEBASTIAN ŁUKASZ. NOSAL</cp:lastModifiedBy>
  <cp:lastPrinted>2025-11-05T07:22:38Z</cp:lastPrinted>
  <dcterms:created xsi:type="dcterms:W3CDTF">2015-06-22T12:09:02Z</dcterms:created>
  <dcterms:modified xsi:type="dcterms:W3CDTF">2025-11-14T10:48:32Z</dcterms:modified>
</cp:coreProperties>
</file>