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ZAMÓWIENIA PUBLICZNE\Postępowania niepodlegające Pzp\2025\40_OAG_przeglądy_budynków\Ogłoszenie+załączniki\"/>
    </mc:Choice>
  </mc:AlternateContent>
  <bookViews>
    <workbookView xWindow="0" yWindow="0" windowWidth="28800" windowHeight="12180"/>
  </bookViews>
  <sheets>
    <sheet name="Arkusz1" sheetId="1" r:id="rId1"/>
  </sheets>
  <calcPr calcId="162913"/>
</workbook>
</file>

<file path=xl/calcChain.xml><?xml version="1.0" encoding="utf-8"?>
<calcChain xmlns="http://schemas.openxmlformats.org/spreadsheetml/2006/main">
  <c r="G48" i="1" l="1"/>
  <c r="G47" i="1"/>
  <c r="G46" i="1"/>
  <c r="D48" i="1"/>
  <c r="K49" i="1"/>
  <c r="D47" i="1"/>
  <c r="D46" i="1"/>
  <c r="J48" i="1"/>
  <c r="L48" i="1"/>
  <c r="J47" i="1"/>
  <c r="J46" i="1"/>
  <c r="I46" i="1"/>
  <c r="L46" i="1"/>
  <c r="F7" i="1"/>
  <c r="L44" i="1"/>
  <c r="L47" i="1"/>
  <c r="F45" i="1"/>
  <c r="I44" i="1"/>
  <c r="I47" i="1"/>
  <c r="F44" i="1"/>
  <c r="F43" i="1"/>
  <c r="F46" i="1"/>
  <c r="F42" i="1"/>
  <c r="L41" i="1"/>
  <c r="I41" i="1"/>
  <c r="F41" i="1"/>
  <c r="F40" i="1"/>
  <c r="F39" i="1"/>
  <c r="F38" i="1"/>
  <c r="F37" i="1"/>
  <c r="I36" i="1"/>
  <c r="F36" i="1"/>
  <c r="L35" i="1"/>
  <c r="F35" i="1"/>
  <c r="F34" i="1"/>
  <c r="F33" i="1"/>
  <c r="L32" i="1"/>
  <c r="I32" i="1"/>
  <c r="F32" i="1"/>
  <c r="F31" i="1"/>
  <c r="F30" i="1"/>
  <c r="F29" i="1"/>
  <c r="F28" i="1"/>
  <c r="I27" i="1"/>
  <c r="I48" i="1" s="1"/>
  <c r="F27" i="1"/>
  <c r="F48" i="1"/>
  <c r="L26" i="1"/>
  <c r="F26" i="1"/>
  <c r="F47" i="1" s="1"/>
  <c r="F25" i="1"/>
  <c r="L24" i="1"/>
  <c r="I24" i="1"/>
  <c r="F24" i="1"/>
  <c r="F23" i="1"/>
  <c r="F22" i="1"/>
  <c r="F21" i="1"/>
  <c r="F20" i="1"/>
  <c r="L19" i="1"/>
  <c r="I19" i="1"/>
  <c r="F19" i="1"/>
  <c r="L18" i="1"/>
  <c r="I18" i="1"/>
  <c r="F18" i="1"/>
  <c r="F17" i="1"/>
  <c r="F16" i="1"/>
  <c r="F15" i="1"/>
  <c r="L14" i="1"/>
  <c r="I14" i="1"/>
  <c r="F14" i="1"/>
  <c r="F13" i="1"/>
  <c r="F12" i="1"/>
  <c r="F11" i="1"/>
  <c r="F10" i="1"/>
  <c r="L9" i="1"/>
  <c r="I9" i="1"/>
  <c r="F8" i="1"/>
  <c r="F9" i="1"/>
  <c r="L49" i="1" l="1"/>
</calcChain>
</file>

<file path=xl/sharedStrings.xml><?xml version="1.0" encoding="utf-8"?>
<sst xmlns="http://schemas.openxmlformats.org/spreadsheetml/2006/main" count="229" uniqueCount="41">
  <si>
    <t>Lp.</t>
  </si>
  <si>
    <t>1.</t>
  </si>
  <si>
    <t>PT KRUS w Brzezinach</t>
  </si>
  <si>
    <t>2.</t>
  </si>
  <si>
    <t>PT KRUS w Bełchatowie</t>
  </si>
  <si>
    <t>3.</t>
  </si>
  <si>
    <t>4.</t>
  </si>
  <si>
    <t>5.</t>
  </si>
  <si>
    <t>PT KRUS w Piotrkowie Trybunalskim</t>
  </si>
  <si>
    <t>6.</t>
  </si>
  <si>
    <t>PT KRUS w Poddębicach</t>
  </si>
  <si>
    <t>7.</t>
  </si>
  <si>
    <t>PT KRUS w Radomsku</t>
  </si>
  <si>
    <t>8.</t>
  </si>
  <si>
    <t>PT KRUS w Rawie Mazowieckiej</t>
  </si>
  <si>
    <t>9.</t>
  </si>
  <si>
    <t>PT KRUS w Sieradzu</t>
  </si>
  <si>
    <t>10.</t>
  </si>
  <si>
    <t>PT KRUS w Tomaszowie Mazowieckim</t>
  </si>
  <si>
    <t>11.</t>
  </si>
  <si>
    <t>PT KRUS w Wieruszowie</t>
  </si>
  <si>
    <t>12.</t>
  </si>
  <si>
    <t>PT KRUS w Zduńskiej Woli</t>
  </si>
  <si>
    <t>13.</t>
  </si>
  <si>
    <t>PT KRUS w Zgierzu</t>
  </si>
  <si>
    <t>Roczna okresowa kontrola stanu technicznej sprawności obiektu</t>
  </si>
  <si>
    <t>Jednostka organizacyjna</t>
  </si>
  <si>
    <t>Okresowa pięcioletnia kontrola stanu technicznego i przydatności do użytkowania obiektu</t>
  </si>
  <si>
    <t>Okresowa pięcioletnia kontrola polegająca  na badaniu instalacji elektrycznej i piorunochronnej</t>
  </si>
  <si>
    <t>Termin</t>
  </si>
  <si>
    <t>Cena netto</t>
  </si>
  <si>
    <t>Podatek VAT</t>
  </si>
  <si>
    <t>Cena brutto</t>
  </si>
  <si>
    <t>PT KRUS w Łęczyca</t>
  </si>
  <si>
    <t>PT KRUS w Opoczno</t>
  </si>
  <si>
    <t>OGÓŁEM</t>
  </si>
  <si>
    <t>Załącznik nr 3</t>
  </si>
  <si>
    <t>Kalkulacja cenowa</t>
  </si>
  <si>
    <t>w postępowaniu pn.: „Wykonanie usługi corocznych i pięcioletnich okresowych przeglądów technicznych oraz pięcioletniej okresowej kontroli instalacji elektrycznych i piorunochronowych w obiektach OR KRUS w Łodzi”</t>
  </si>
  <si>
    <t>RAZEM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</si>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</sst>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Fill="1" applyBorder="1" applyAlignment="1" applyProtection="1">
      <alignment horizontal="right" vertical="center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4" fontId="2" fillId="0" borderId="19" xfId="0" applyNumberFormat="1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horizontal="center" vertical="center" wrapText="1"/>
    </xf>
    <xf numFmtId="4" fontId="2" fillId="0" borderId="22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horizontal="center" vertical="center" wrapText="1"/>
    </xf>
    <xf numFmtId="4" fontId="2" fillId="0" borderId="24" xfId="0" applyNumberFormat="1" applyFont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center" vertical="center" wrapText="1"/>
    </xf>
    <xf numFmtId="4" fontId="2" fillId="0" borderId="26" xfId="0" applyNumberFormat="1" applyFont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0" xfId="0" applyNumberFormat="1" applyFont="1" applyFill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9" fontId="2" fillId="0" borderId="31" xfId="0" applyNumberFormat="1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 vertical="center" wrapText="1"/>
    </xf>
    <xf numFmtId="4" fontId="2" fillId="0" borderId="32" xfId="0" applyNumberFormat="1" applyFont="1" applyBorder="1" applyAlignment="1">
      <alignment horizontal="center" vertical="center" wrapText="1"/>
    </xf>
    <xf numFmtId="4" fontId="2" fillId="0" borderId="33" xfId="0" applyNumberFormat="1" applyFont="1" applyBorder="1" applyAlignment="1">
      <alignment horizontal="center" vertical="center" wrapText="1"/>
    </xf>
    <xf numFmtId="9" fontId="2" fillId="0" borderId="34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4" fontId="2" fillId="0" borderId="3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2" fillId="2" borderId="9" xfId="0" applyNumberFormat="1" applyFont="1" applyFill="1" applyBorder="1" applyAlignment="1" applyProtection="1">
      <alignment horizontal="center" vertical="center" wrapText="1"/>
    </xf>
    <xf numFmtId="4" fontId="2" fillId="2" borderId="10" xfId="0" applyNumberFormat="1" applyFont="1" applyFill="1" applyBorder="1" applyAlignment="1" applyProtection="1">
      <alignment horizontal="center" vertical="center" wrapText="1"/>
    </xf>
    <xf numFmtId="4" fontId="2" fillId="2" borderId="24" xfId="0" applyNumberFormat="1" applyFont="1" applyFill="1" applyBorder="1" applyAlignment="1" applyProtection="1">
      <alignment horizontal="center" vertical="center" wrapText="1"/>
    </xf>
    <xf numFmtId="4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22" xfId="0" applyNumberFormat="1" applyFont="1" applyFill="1" applyBorder="1" applyAlignment="1" applyProtection="1">
      <alignment horizontal="center" vertical="center" wrapText="1"/>
      <protection locked="0"/>
    </xf>
    <xf numFmtId="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23" xfId="0" applyNumberFormat="1" applyFont="1" applyFill="1" applyBorder="1" applyAlignment="1" applyProtection="1">
      <alignment horizontal="center" vertical="center" wrapText="1"/>
      <protection locked="0"/>
    </xf>
    <xf numFmtId="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7" xfId="0" applyNumberFormat="1" applyFont="1" applyBorder="1" applyAlignment="1" applyProtection="1">
      <alignment horizontal="center" vertical="center" wrapText="1"/>
    </xf>
    <xf numFmtId="9" fontId="2" fillId="0" borderId="1" xfId="0" applyNumberFormat="1" applyFont="1" applyBorder="1" applyAlignment="1" applyProtection="1">
      <alignment horizontal="center" vertical="center" wrapText="1"/>
    </xf>
    <xf numFmtId="4" fontId="2" fillId="0" borderId="6" xfId="0" applyNumberFormat="1" applyFont="1" applyBorder="1" applyAlignment="1" applyProtection="1">
      <alignment horizontal="center" vertical="center" wrapText="1"/>
    </xf>
    <xf numFmtId="4" fontId="2" fillId="0" borderId="16" xfId="0" applyNumberFormat="1" applyFont="1" applyBorder="1" applyAlignment="1" applyProtection="1">
      <alignment horizontal="center" vertical="center" wrapText="1"/>
    </xf>
    <xf numFmtId="9" fontId="2" fillId="0" borderId="31" xfId="0" applyNumberFormat="1" applyFont="1" applyBorder="1" applyAlignment="1" applyProtection="1">
      <alignment horizontal="center" vertical="center" wrapText="1"/>
    </xf>
    <xf numFmtId="4" fontId="2" fillId="0" borderId="15" xfId="0" applyNumberFormat="1" applyFont="1" applyBorder="1" applyAlignment="1" applyProtection="1">
      <alignment horizontal="center" vertical="center" wrapText="1"/>
    </xf>
    <xf numFmtId="4" fontId="2" fillId="2" borderId="27" xfId="0" applyNumberFormat="1" applyFont="1" applyFill="1" applyBorder="1" applyAlignment="1" applyProtection="1">
      <alignment horizontal="center" vertical="center" wrapText="1"/>
      <protection locked="0"/>
    </xf>
    <xf numFmtId="9" fontId="2" fillId="2" borderId="28" xfId="0" applyNumberFormat="1" applyFont="1" applyFill="1" applyBorder="1" applyAlignment="1" applyProtection="1">
      <alignment horizontal="center" vertical="center" wrapText="1"/>
      <protection locked="0"/>
    </xf>
    <xf numFmtId="4" fontId="3" fillId="2" borderId="36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3" fillId="2" borderId="37" xfId="0" applyNumberFormat="1" applyFont="1" applyFill="1" applyBorder="1" applyAlignment="1">
      <alignment horizontal="center" vertical="center"/>
    </xf>
    <xf numFmtId="4" fontId="3" fillId="2" borderId="38" xfId="0" applyNumberFormat="1" applyFont="1" applyFill="1" applyBorder="1" applyAlignment="1">
      <alignment horizontal="center" vertical="center" wrapText="1"/>
    </xf>
    <xf numFmtId="4" fontId="3" fillId="2" borderId="39" xfId="0" applyNumberFormat="1" applyFont="1" applyFill="1" applyBorder="1" applyAlignment="1">
      <alignment horizontal="center" vertical="center" wrapText="1"/>
    </xf>
    <xf numFmtId="4" fontId="3" fillId="2" borderId="40" xfId="0" applyNumberFormat="1" applyFont="1" applyFill="1" applyBorder="1" applyAlignment="1">
      <alignment horizontal="center" vertical="center" wrapText="1"/>
    </xf>
    <xf numFmtId="4" fontId="3" fillId="2" borderId="37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4" fontId="1" fillId="3" borderId="37" xfId="0" applyNumberFormat="1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4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abSelected="1" topLeftCell="A15" zoomScaleNormal="100" workbookViewId="0">
      <selection activeCell="D15" sqref="D15"/>
    </sheetView>
  </sheetViews>
  <sheetFormatPr defaultRowHeight="14.25" x14ac:dyDescent="0.25"/>
  <cols>
    <col min="1" max="1" width="3.85546875" style="67" bestFit="1" customWidth="1"/>
    <col min="2" max="2" width="34.28515625" style="67" customWidth="1"/>
    <col min="3" max="3" width="7.42578125" style="67" bestFit="1" customWidth="1"/>
    <col min="4" max="12" width="14.7109375" style="67" customWidth="1"/>
    <col min="13" max="16384" width="9.140625" style="67"/>
  </cols>
  <sheetData>
    <row r="1" spans="1:13" ht="15" x14ac:dyDescent="0.25">
      <c r="L1" s="1" t="s">
        <v>36</v>
      </c>
      <c r="M1" s="1"/>
    </row>
    <row r="2" spans="1:13" ht="36" customHeight="1" x14ac:dyDescent="0.25">
      <c r="A2" s="96" t="s">
        <v>37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1"/>
    </row>
    <row r="3" spans="1:13" ht="36.75" customHeight="1" x14ac:dyDescent="0.25">
      <c r="A3" s="100" t="s">
        <v>38</v>
      </c>
      <c r="B3" s="101"/>
      <c r="C3" s="101"/>
      <c r="D3" s="101"/>
      <c r="E3" s="101"/>
      <c r="F3" s="101"/>
      <c r="G3" s="101"/>
      <c r="H3" s="102"/>
      <c r="I3" s="102"/>
      <c r="J3" s="102"/>
      <c r="K3" s="102"/>
      <c r="L3" s="102"/>
    </row>
    <row r="4" spans="1:13" ht="15" thickBot="1" x14ac:dyDescent="0.3"/>
    <row r="5" spans="1:13" ht="48.75" customHeight="1" thickTop="1" x14ac:dyDescent="0.25">
      <c r="A5" s="72" t="s">
        <v>0</v>
      </c>
      <c r="B5" s="89" t="s">
        <v>26</v>
      </c>
      <c r="C5" s="90" t="s">
        <v>29</v>
      </c>
      <c r="D5" s="72" t="s">
        <v>25</v>
      </c>
      <c r="E5" s="73"/>
      <c r="F5" s="74"/>
      <c r="G5" s="98" t="s">
        <v>27</v>
      </c>
      <c r="H5" s="73"/>
      <c r="I5" s="99"/>
      <c r="J5" s="72" t="s">
        <v>28</v>
      </c>
      <c r="K5" s="73"/>
      <c r="L5" s="74"/>
    </row>
    <row r="6" spans="1:13" s="61" customFormat="1" ht="23.25" customHeight="1" thickBot="1" x14ac:dyDescent="0.3">
      <c r="A6" s="86"/>
      <c r="B6" s="88"/>
      <c r="C6" s="91"/>
      <c r="D6" s="103" t="s">
        <v>30</v>
      </c>
      <c r="E6" s="68" t="s">
        <v>31</v>
      </c>
      <c r="F6" s="69" t="s">
        <v>32</v>
      </c>
      <c r="G6" s="104" t="s">
        <v>30</v>
      </c>
      <c r="H6" s="68" t="s">
        <v>31</v>
      </c>
      <c r="I6" s="70" t="s">
        <v>32</v>
      </c>
      <c r="J6" s="103" t="s">
        <v>30</v>
      </c>
      <c r="K6" s="68" t="s">
        <v>31</v>
      </c>
      <c r="L6" s="69" t="s">
        <v>32</v>
      </c>
    </row>
    <row r="7" spans="1:13" ht="15" thickTop="1" x14ac:dyDescent="0.25">
      <c r="A7" s="92" t="s">
        <v>1</v>
      </c>
      <c r="B7" s="75" t="s">
        <v>2</v>
      </c>
      <c r="C7" s="16">
        <v>2025</v>
      </c>
      <c r="D7" s="45"/>
      <c r="E7" s="46"/>
      <c r="F7" s="42">
        <f>D7*E7+D7</f>
        <v>0</v>
      </c>
      <c r="G7" s="51" t="s">
        <v>40</v>
      </c>
      <c r="H7" s="52" t="s">
        <v>40</v>
      </c>
      <c r="I7" s="53" t="s">
        <v>40</v>
      </c>
      <c r="J7" s="24" t="s">
        <v>40</v>
      </c>
      <c r="K7" s="2" t="s">
        <v>40</v>
      </c>
      <c r="L7" s="10" t="s">
        <v>40</v>
      </c>
    </row>
    <row r="8" spans="1:13" ht="15" thickBot="1" x14ac:dyDescent="0.3">
      <c r="A8" s="85"/>
      <c r="B8" s="76"/>
      <c r="C8" s="17">
        <v>2026</v>
      </c>
      <c r="D8" s="47"/>
      <c r="E8" s="48"/>
      <c r="F8" s="43">
        <f t="shared" ref="F8:F45" si="0">D8*E8+D8</f>
        <v>0</v>
      </c>
      <c r="G8" s="54" t="s">
        <v>40</v>
      </c>
      <c r="H8" s="55" t="s">
        <v>40</v>
      </c>
      <c r="I8" s="56" t="s">
        <v>40</v>
      </c>
      <c r="J8" s="35" t="s">
        <v>40</v>
      </c>
      <c r="K8" s="33" t="s">
        <v>40</v>
      </c>
      <c r="L8" s="36" t="s">
        <v>40</v>
      </c>
    </row>
    <row r="9" spans="1:13" ht="15.75" thickTop="1" thickBot="1" x14ac:dyDescent="0.3">
      <c r="A9" s="93"/>
      <c r="B9" s="77"/>
      <c r="C9" s="18">
        <v>2027</v>
      </c>
      <c r="D9" s="49"/>
      <c r="E9" s="50"/>
      <c r="F9" s="44">
        <f t="shared" si="0"/>
        <v>0</v>
      </c>
      <c r="G9" s="57"/>
      <c r="H9" s="58"/>
      <c r="I9" s="31">
        <f>G9*H9+G9</f>
        <v>0</v>
      </c>
      <c r="J9" s="57"/>
      <c r="K9" s="58"/>
      <c r="L9" s="30">
        <f>J9*K9+J9</f>
        <v>0</v>
      </c>
    </row>
    <row r="10" spans="1:13" ht="15" thickTop="1" x14ac:dyDescent="0.25">
      <c r="A10" s="84" t="s">
        <v>3</v>
      </c>
      <c r="B10" s="87" t="s">
        <v>4</v>
      </c>
      <c r="C10" s="19">
        <v>2025</v>
      </c>
      <c r="D10" s="45"/>
      <c r="E10" s="46"/>
      <c r="F10" s="42">
        <f t="shared" si="0"/>
        <v>0</v>
      </c>
      <c r="G10" s="21" t="s">
        <v>40</v>
      </c>
      <c r="H10" s="21" t="s">
        <v>40</v>
      </c>
      <c r="I10" s="21" t="s">
        <v>40</v>
      </c>
      <c r="J10" s="24" t="s">
        <v>40</v>
      </c>
      <c r="K10" s="2" t="s">
        <v>40</v>
      </c>
      <c r="L10" s="10" t="s">
        <v>40</v>
      </c>
    </row>
    <row r="11" spans="1:13" x14ac:dyDescent="0.25">
      <c r="A11" s="85"/>
      <c r="B11" s="76"/>
      <c r="C11" s="17">
        <v>2026</v>
      </c>
      <c r="D11" s="47"/>
      <c r="E11" s="48"/>
      <c r="F11" s="43">
        <f t="shared" si="0"/>
        <v>0</v>
      </c>
      <c r="G11" s="22" t="s">
        <v>40</v>
      </c>
      <c r="H11" s="22" t="s">
        <v>40</v>
      </c>
      <c r="I11" s="22" t="s">
        <v>40</v>
      </c>
      <c r="J11" s="25" t="s">
        <v>40</v>
      </c>
      <c r="K11" s="3" t="s">
        <v>40</v>
      </c>
      <c r="L11" s="11" t="s">
        <v>40</v>
      </c>
    </row>
    <row r="12" spans="1:13" ht="15" thickBot="1" x14ac:dyDescent="0.3">
      <c r="A12" s="86"/>
      <c r="B12" s="88"/>
      <c r="C12" s="20">
        <v>2027</v>
      </c>
      <c r="D12" s="49"/>
      <c r="E12" s="50"/>
      <c r="F12" s="44">
        <f t="shared" si="0"/>
        <v>0</v>
      </c>
      <c r="G12" s="23" t="s">
        <v>40</v>
      </c>
      <c r="H12" s="23" t="s">
        <v>40</v>
      </c>
      <c r="I12" s="23" t="s">
        <v>40</v>
      </c>
      <c r="J12" s="26" t="s">
        <v>40</v>
      </c>
      <c r="K12" s="4" t="s">
        <v>40</v>
      </c>
      <c r="L12" s="12" t="s">
        <v>40</v>
      </c>
    </row>
    <row r="13" spans="1:13" ht="15.75" thickTop="1" thickBot="1" x14ac:dyDescent="0.3">
      <c r="A13" s="92" t="s">
        <v>5</v>
      </c>
      <c r="B13" s="75" t="s">
        <v>33</v>
      </c>
      <c r="C13" s="16">
        <v>2025</v>
      </c>
      <c r="D13" s="45"/>
      <c r="E13" s="46"/>
      <c r="F13" s="42">
        <f t="shared" si="0"/>
        <v>0</v>
      </c>
      <c r="G13" s="21" t="s">
        <v>40</v>
      </c>
      <c r="H13" s="21" t="s">
        <v>40</v>
      </c>
      <c r="I13" s="21" t="s">
        <v>40</v>
      </c>
      <c r="J13" s="24" t="s">
        <v>40</v>
      </c>
      <c r="K13" s="2" t="s">
        <v>40</v>
      </c>
      <c r="L13" s="10" t="s">
        <v>40</v>
      </c>
    </row>
    <row r="14" spans="1:13" ht="15.75" thickTop="1" thickBot="1" x14ac:dyDescent="0.3">
      <c r="A14" s="85"/>
      <c r="B14" s="76"/>
      <c r="C14" s="17">
        <v>2026</v>
      </c>
      <c r="D14" s="47"/>
      <c r="E14" s="48"/>
      <c r="F14" s="43">
        <f t="shared" si="0"/>
        <v>0</v>
      </c>
      <c r="G14" s="57"/>
      <c r="H14" s="58"/>
      <c r="I14" s="31">
        <f>G14*H14+G14</f>
        <v>0</v>
      </c>
      <c r="J14" s="57"/>
      <c r="K14" s="58"/>
      <c r="L14" s="30">
        <f>J14*K14+J14</f>
        <v>0</v>
      </c>
    </row>
    <row r="15" spans="1:13" ht="15.75" thickTop="1" thickBot="1" x14ac:dyDescent="0.3">
      <c r="A15" s="93"/>
      <c r="B15" s="77"/>
      <c r="C15" s="18">
        <v>2027</v>
      </c>
      <c r="D15" s="49"/>
      <c r="E15" s="50"/>
      <c r="F15" s="44">
        <f t="shared" si="0"/>
        <v>0</v>
      </c>
      <c r="G15" s="28" t="s">
        <v>40</v>
      </c>
      <c r="H15" s="5" t="s">
        <v>40</v>
      </c>
      <c r="I15" s="6" t="s">
        <v>40</v>
      </c>
      <c r="J15" s="29" t="s">
        <v>40</v>
      </c>
      <c r="K15" s="5" t="s">
        <v>40</v>
      </c>
      <c r="L15" s="13" t="s">
        <v>40</v>
      </c>
    </row>
    <row r="16" spans="1:13" ht="15" thickTop="1" x14ac:dyDescent="0.25">
      <c r="A16" s="84" t="s">
        <v>6</v>
      </c>
      <c r="B16" s="87" t="s">
        <v>34</v>
      </c>
      <c r="C16" s="19">
        <v>2025</v>
      </c>
      <c r="D16" s="45"/>
      <c r="E16" s="46"/>
      <c r="F16" s="42">
        <f t="shared" si="0"/>
        <v>0</v>
      </c>
      <c r="G16" s="21" t="s">
        <v>40</v>
      </c>
      <c r="H16" s="2" t="s">
        <v>40</v>
      </c>
      <c r="I16" s="7" t="s">
        <v>40</v>
      </c>
      <c r="J16" s="24" t="s">
        <v>40</v>
      </c>
      <c r="K16" s="2" t="s">
        <v>40</v>
      </c>
      <c r="L16" s="10" t="s">
        <v>40</v>
      </c>
    </row>
    <row r="17" spans="1:12" ht="15" thickBot="1" x14ac:dyDescent="0.3">
      <c r="A17" s="85"/>
      <c r="B17" s="76"/>
      <c r="C17" s="17">
        <v>2026</v>
      </c>
      <c r="D17" s="47"/>
      <c r="E17" s="48"/>
      <c r="F17" s="43">
        <f t="shared" si="0"/>
        <v>0</v>
      </c>
      <c r="G17" s="32" t="s">
        <v>40</v>
      </c>
      <c r="H17" s="33" t="s">
        <v>40</v>
      </c>
      <c r="I17" s="34" t="s">
        <v>40</v>
      </c>
      <c r="J17" s="35" t="s">
        <v>40</v>
      </c>
      <c r="K17" s="33" t="s">
        <v>40</v>
      </c>
      <c r="L17" s="36" t="s">
        <v>40</v>
      </c>
    </row>
    <row r="18" spans="1:12" ht="15.75" thickTop="1" thickBot="1" x14ac:dyDescent="0.3">
      <c r="A18" s="86"/>
      <c r="B18" s="88"/>
      <c r="C18" s="20">
        <v>2027</v>
      </c>
      <c r="D18" s="49"/>
      <c r="E18" s="50"/>
      <c r="F18" s="44">
        <f t="shared" si="0"/>
        <v>0</v>
      </c>
      <c r="G18" s="57"/>
      <c r="H18" s="58"/>
      <c r="I18" s="31">
        <f>G18*H18+G18</f>
        <v>0</v>
      </c>
      <c r="J18" s="57"/>
      <c r="K18" s="58"/>
      <c r="L18" s="30">
        <f>J18*K18+J18</f>
        <v>0</v>
      </c>
    </row>
    <row r="19" spans="1:12" ht="15.75" thickTop="1" thickBot="1" x14ac:dyDescent="0.3">
      <c r="A19" s="92" t="s">
        <v>7</v>
      </c>
      <c r="B19" s="75" t="s">
        <v>8</v>
      </c>
      <c r="C19" s="16">
        <v>2025</v>
      </c>
      <c r="D19" s="45"/>
      <c r="E19" s="46"/>
      <c r="F19" s="42">
        <f t="shared" si="0"/>
        <v>0</v>
      </c>
      <c r="G19" s="57"/>
      <c r="H19" s="58"/>
      <c r="I19" s="31">
        <f>G19*H19+G19</f>
        <v>0</v>
      </c>
      <c r="J19" s="57"/>
      <c r="K19" s="58"/>
      <c r="L19" s="30">
        <f>J19*K19+J19</f>
        <v>0</v>
      </c>
    </row>
    <row r="20" spans="1:12" ht="15" thickTop="1" x14ac:dyDescent="0.25">
      <c r="A20" s="85"/>
      <c r="B20" s="76"/>
      <c r="C20" s="17">
        <v>2026</v>
      </c>
      <c r="D20" s="47"/>
      <c r="E20" s="48"/>
      <c r="F20" s="43">
        <f t="shared" si="0"/>
        <v>0</v>
      </c>
      <c r="G20" s="37" t="s">
        <v>40</v>
      </c>
      <c r="H20" s="38" t="s">
        <v>40</v>
      </c>
      <c r="I20" s="39" t="s">
        <v>40</v>
      </c>
      <c r="J20" s="40" t="s">
        <v>40</v>
      </c>
      <c r="K20" s="38" t="s">
        <v>40</v>
      </c>
      <c r="L20" s="27" t="s">
        <v>40</v>
      </c>
    </row>
    <row r="21" spans="1:12" ht="15" thickBot="1" x14ac:dyDescent="0.3">
      <c r="A21" s="93"/>
      <c r="B21" s="77"/>
      <c r="C21" s="18">
        <v>2027</v>
      </c>
      <c r="D21" s="49"/>
      <c r="E21" s="50"/>
      <c r="F21" s="44">
        <f t="shared" si="0"/>
        <v>0</v>
      </c>
      <c r="G21" s="23" t="s">
        <v>40</v>
      </c>
      <c r="H21" s="4" t="s">
        <v>40</v>
      </c>
      <c r="I21" s="9" t="s">
        <v>40</v>
      </c>
      <c r="J21" s="26" t="s">
        <v>40</v>
      </c>
      <c r="K21" s="4" t="s">
        <v>40</v>
      </c>
      <c r="L21" s="12" t="s">
        <v>40</v>
      </c>
    </row>
    <row r="22" spans="1:12" ht="15" thickTop="1" x14ac:dyDescent="0.25">
      <c r="A22" s="84" t="s">
        <v>9</v>
      </c>
      <c r="B22" s="87" t="s">
        <v>10</v>
      </c>
      <c r="C22" s="19">
        <v>2025</v>
      </c>
      <c r="D22" s="45"/>
      <c r="E22" s="46"/>
      <c r="F22" s="42">
        <f t="shared" si="0"/>
        <v>0</v>
      </c>
      <c r="G22" s="21" t="s">
        <v>40</v>
      </c>
      <c r="H22" s="2" t="s">
        <v>40</v>
      </c>
      <c r="I22" s="7" t="s">
        <v>40</v>
      </c>
      <c r="J22" s="24" t="s">
        <v>40</v>
      </c>
      <c r="K22" s="2" t="s">
        <v>40</v>
      </c>
      <c r="L22" s="10" t="s">
        <v>40</v>
      </c>
    </row>
    <row r="23" spans="1:12" ht="15" thickBot="1" x14ac:dyDescent="0.3">
      <c r="A23" s="85"/>
      <c r="B23" s="76"/>
      <c r="C23" s="17">
        <v>2026</v>
      </c>
      <c r="D23" s="47"/>
      <c r="E23" s="48"/>
      <c r="F23" s="43">
        <f t="shared" si="0"/>
        <v>0</v>
      </c>
      <c r="G23" s="32" t="s">
        <v>40</v>
      </c>
      <c r="H23" s="33" t="s">
        <v>40</v>
      </c>
      <c r="I23" s="34" t="s">
        <v>40</v>
      </c>
      <c r="J23" s="35" t="s">
        <v>40</v>
      </c>
      <c r="K23" s="33" t="s">
        <v>40</v>
      </c>
      <c r="L23" s="36" t="s">
        <v>40</v>
      </c>
    </row>
    <row r="24" spans="1:12" ht="15.75" thickTop="1" thickBot="1" x14ac:dyDescent="0.3">
      <c r="A24" s="86"/>
      <c r="B24" s="88"/>
      <c r="C24" s="20">
        <v>2027</v>
      </c>
      <c r="D24" s="49"/>
      <c r="E24" s="50"/>
      <c r="F24" s="44">
        <f t="shared" si="0"/>
        <v>0</v>
      </c>
      <c r="G24" s="57"/>
      <c r="H24" s="58"/>
      <c r="I24" s="31">
        <f>G24*H24+G24</f>
        <v>0</v>
      </c>
      <c r="J24" s="57"/>
      <c r="K24" s="58"/>
      <c r="L24" s="30">
        <f>J24*K24+J24</f>
        <v>0</v>
      </c>
    </row>
    <row r="25" spans="1:12" ht="15.75" thickTop="1" thickBot="1" x14ac:dyDescent="0.3">
      <c r="A25" s="92" t="s">
        <v>11</v>
      </c>
      <c r="B25" s="75" t="s">
        <v>12</v>
      </c>
      <c r="C25" s="16">
        <v>2025</v>
      </c>
      <c r="D25" s="45"/>
      <c r="E25" s="46"/>
      <c r="F25" s="42">
        <f t="shared" si="0"/>
        <v>0</v>
      </c>
      <c r="G25" s="21" t="s">
        <v>40</v>
      </c>
      <c r="H25" s="2" t="s">
        <v>40</v>
      </c>
      <c r="I25" s="7" t="s">
        <v>40</v>
      </c>
      <c r="J25" s="24" t="s">
        <v>40</v>
      </c>
      <c r="K25" s="2" t="s">
        <v>40</v>
      </c>
      <c r="L25" s="10" t="s">
        <v>40</v>
      </c>
    </row>
    <row r="26" spans="1:12" ht="15.75" thickTop="1" thickBot="1" x14ac:dyDescent="0.3">
      <c r="A26" s="85"/>
      <c r="B26" s="76"/>
      <c r="C26" s="17">
        <v>2026</v>
      </c>
      <c r="D26" s="47"/>
      <c r="E26" s="48"/>
      <c r="F26" s="43">
        <f t="shared" si="0"/>
        <v>0</v>
      </c>
      <c r="G26" s="32" t="s">
        <v>40</v>
      </c>
      <c r="H26" s="33" t="s">
        <v>40</v>
      </c>
      <c r="I26" s="34" t="s">
        <v>40</v>
      </c>
      <c r="J26" s="57"/>
      <c r="K26" s="58"/>
      <c r="L26" s="30">
        <f>J26*K26+J26</f>
        <v>0</v>
      </c>
    </row>
    <row r="27" spans="1:12" ht="15.75" thickTop="1" thickBot="1" x14ac:dyDescent="0.3">
      <c r="A27" s="93"/>
      <c r="B27" s="77"/>
      <c r="C27" s="18">
        <v>2027</v>
      </c>
      <c r="D27" s="49"/>
      <c r="E27" s="50"/>
      <c r="F27" s="44">
        <f t="shared" si="0"/>
        <v>0</v>
      </c>
      <c r="G27" s="57"/>
      <c r="H27" s="58"/>
      <c r="I27" s="30">
        <f>G27*H27+G27</f>
        <v>0</v>
      </c>
      <c r="J27" s="29" t="s">
        <v>40</v>
      </c>
      <c r="K27" s="5" t="s">
        <v>40</v>
      </c>
      <c r="L27" s="13" t="s">
        <v>40</v>
      </c>
    </row>
    <row r="28" spans="1:12" ht="15" thickTop="1" x14ac:dyDescent="0.25">
      <c r="A28" s="84" t="s">
        <v>13</v>
      </c>
      <c r="B28" s="87" t="s">
        <v>14</v>
      </c>
      <c r="C28" s="19">
        <v>2025</v>
      </c>
      <c r="D28" s="45"/>
      <c r="E28" s="46"/>
      <c r="F28" s="42">
        <f t="shared" si="0"/>
        <v>0</v>
      </c>
      <c r="G28" s="21" t="s">
        <v>40</v>
      </c>
      <c r="H28" s="2" t="s">
        <v>40</v>
      </c>
      <c r="I28" s="7" t="s">
        <v>40</v>
      </c>
      <c r="J28" s="24" t="s">
        <v>40</v>
      </c>
      <c r="K28" s="2" t="s">
        <v>40</v>
      </c>
      <c r="L28" s="10" t="s">
        <v>40</v>
      </c>
    </row>
    <row r="29" spans="1:12" x14ac:dyDescent="0.25">
      <c r="A29" s="85"/>
      <c r="B29" s="76"/>
      <c r="C29" s="17">
        <v>2026</v>
      </c>
      <c r="D29" s="47"/>
      <c r="E29" s="48"/>
      <c r="F29" s="43">
        <f t="shared" si="0"/>
        <v>0</v>
      </c>
      <c r="G29" s="22" t="s">
        <v>40</v>
      </c>
      <c r="H29" s="3" t="s">
        <v>40</v>
      </c>
      <c r="I29" s="8" t="s">
        <v>40</v>
      </c>
      <c r="J29" s="25" t="s">
        <v>40</v>
      </c>
      <c r="K29" s="3" t="s">
        <v>40</v>
      </c>
      <c r="L29" s="11" t="s">
        <v>40</v>
      </c>
    </row>
    <row r="30" spans="1:12" ht="15" thickBot="1" x14ac:dyDescent="0.3">
      <c r="A30" s="86"/>
      <c r="B30" s="88"/>
      <c r="C30" s="20">
        <v>2027</v>
      </c>
      <c r="D30" s="49"/>
      <c r="E30" s="50"/>
      <c r="F30" s="44">
        <f t="shared" si="0"/>
        <v>0</v>
      </c>
      <c r="G30" s="23" t="s">
        <v>40</v>
      </c>
      <c r="H30" s="4" t="s">
        <v>40</v>
      </c>
      <c r="I30" s="9" t="s">
        <v>40</v>
      </c>
      <c r="J30" s="26" t="s">
        <v>40</v>
      </c>
      <c r="K30" s="4" t="s">
        <v>40</v>
      </c>
      <c r="L30" s="12" t="s">
        <v>40</v>
      </c>
    </row>
    <row r="31" spans="1:12" ht="15.75" thickTop="1" thickBot="1" x14ac:dyDescent="0.3">
      <c r="A31" s="92" t="s">
        <v>15</v>
      </c>
      <c r="B31" s="75" t="s">
        <v>16</v>
      </c>
      <c r="C31" s="16">
        <v>2025</v>
      </c>
      <c r="D31" s="45"/>
      <c r="E31" s="46"/>
      <c r="F31" s="42">
        <f t="shared" si="0"/>
        <v>0</v>
      </c>
      <c r="G31" s="21" t="s">
        <v>40</v>
      </c>
      <c r="H31" s="2" t="s">
        <v>40</v>
      </c>
      <c r="I31" s="7" t="s">
        <v>40</v>
      </c>
      <c r="J31" s="24" t="s">
        <v>40</v>
      </c>
      <c r="K31" s="2" t="s">
        <v>40</v>
      </c>
      <c r="L31" s="10" t="s">
        <v>40</v>
      </c>
    </row>
    <row r="32" spans="1:12" ht="15.75" thickTop="1" thickBot="1" x14ac:dyDescent="0.3">
      <c r="A32" s="85"/>
      <c r="B32" s="76"/>
      <c r="C32" s="17">
        <v>2026</v>
      </c>
      <c r="D32" s="47"/>
      <c r="E32" s="48"/>
      <c r="F32" s="43">
        <f t="shared" si="0"/>
        <v>0</v>
      </c>
      <c r="G32" s="57"/>
      <c r="H32" s="58"/>
      <c r="I32" s="31">
        <f>G32*H32+G32</f>
        <v>0</v>
      </c>
      <c r="J32" s="57"/>
      <c r="K32" s="58"/>
      <c r="L32" s="30">
        <f>J32*K32+J32</f>
        <v>0</v>
      </c>
    </row>
    <row r="33" spans="1:12" ht="15.75" thickTop="1" thickBot="1" x14ac:dyDescent="0.3">
      <c r="A33" s="93"/>
      <c r="B33" s="77"/>
      <c r="C33" s="18">
        <v>2027</v>
      </c>
      <c r="D33" s="49"/>
      <c r="E33" s="50"/>
      <c r="F33" s="44">
        <f t="shared" si="0"/>
        <v>0</v>
      </c>
      <c r="G33" s="28" t="s">
        <v>40</v>
      </c>
      <c r="H33" s="5" t="s">
        <v>40</v>
      </c>
      <c r="I33" s="6" t="s">
        <v>40</v>
      </c>
      <c r="J33" s="29" t="s">
        <v>40</v>
      </c>
      <c r="K33" s="5" t="s">
        <v>40</v>
      </c>
      <c r="L33" s="13" t="s">
        <v>40</v>
      </c>
    </row>
    <row r="34" spans="1:12" ht="15.75" thickTop="1" thickBot="1" x14ac:dyDescent="0.3">
      <c r="A34" s="84" t="s">
        <v>17</v>
      </c>
      <c r="B34" s="87" t="s">
        <v>18</v>
      </c>
      <c r="C34" s="19">
        <v>2025</v>
      </c>
      <c r="D34" s="45"/>
      <c r="E34" s="46"/>
      <c r="F34" s="42">
        <f t="shared" si="0"/>
        <v>0</v>
      </c>
      <c r="G34" s="21" t="s">
        <v>40</v>
      </c>
      <c r="H34" s="2" t="s">
        <v>40</v>
      </c>
      <c r="I34" s="7" t="s">
        <v>40</v>
      </c>
      <c r="J34" s="24" t="s">
        <v>40</v>
      </c>
      <c r="K34" s="2" t="s">
        <v>40</v>
      </c>
      <c r="L34" s="10" t="s">
        <v>40</v>
      </c>
    </row>
    <row r="35" spans="1:12" ht="15.75" thickTop="1" thickBot="1" x14ac:dyDescent="0.3">
      <c r="A35" s="85"/>
      <c r="B35" s="76"/>
      <c r="C35" s="17">
        <v>2026</v>
      </c>
      <c r="D35" s="47"/>
      <c r="E35" s="48"/>
      <c r="F35" s="43">
        <f t="shared" si="0"/>
        <v>0</v>
      </c>
      <c r="G35" s="32" t="s">
        <v>40</v>
      </c>
      <c r="H35" s="33" t="s">
        <v>40</v>
      </c>
      <c r="I35" s="34" t="s">
        <v>40</v>
      </c>
      <c r="J35" s="57"/>
      <c r="K35" s="58"/>
      <c r="L35" s="30">
        <f>J35*K35+J35</f>
        <v>0</v>
      </c>
    </row>
    <row r="36" spans="1:12" ht="15.75" thickTop="1" thickBot="1" x14ac:dyDescent="0.3">
      <c r="A36" s="86"/>
      <c r="B36" s="88"/>
      <c r="C36" s="20">
        <v>2027</v>
      </c>
      <c r="D36" s="49"/>
      <c r="E36" s="50"/>
      <c r="F36" s="44">
        <f t="shared" si="0"/>
        <v>0</v>
      </c>
      <c r="G36" s="57"/>
      <c r="H36" s="58"/>
      <c r="I36" s="30">
        <f>G36*H36+G36</f>
        <v>0</v>
      </c>
      <c r="J36" s="29" t="s">
        <v>40</v>
      </c>
      <c r="K36" s="5" t="s">
        <v>40</v>
      </c>
      <c r="L36" s="13" t="s">
        <v>40</v>
      </c>
    </row>
    <row r="37" spans="1:12" ht="15" thickTop="1" x14ac:dyDescent="0.25">
      <c r="A37" s="92" t="s">
        <v>19</v>
      </c>
      <c r="B37" s="75" t="s">
        <v>20</v>
      </c>
      <c r="C37" s="16">
        <v>2025</v>
      </c>
      <c r="D37" s="45"/>
      <c r="E37" s="46"/>
      <c r="F37" s="42">
        <f t="shared" si="0"/>
        <v>0</v>
      </c>
      <c r="G37" s="21" t="s">
        <v>40</v>
      </c>
      <c r="H37" s="2" t="s">
        <v>40</v>
      </c>
      <c r="I37" s="7" t="s">
        <v>40</v>
      </c>
      <c r="J37" s="24" t="s">
        <v>40</v>
      </c>
      <c r="K37" s="2" t="s">
        <v>40</v>
      </c>
      <c r="L37" s="10" t="s">
        <v>40</v>
      </c>
    </row>
    <row r="38" spans="1:12" x14ac:dyDescent="0.25">
      <c r="A38" s="85"/>
      <c r="B38" s="76"/>
      <c r="C38" s="17">
        <v>2026</v>
      </c>
      <c r="D38" s="47"/>
      <c r="E38" s="48"/>
      <c r="F38" s="43">
        <f t="shared" si="0"/>
        <v>0</v>
      </c>
      <c r="G38" s="22" t="s">
        <v>40</v>
      </c>
      <c r="H38" s="3" t="s">
        <v>40</v>
      </c>
      <c r="I38" s="8" t="s">
        <v>40</v>
      </c>
      <c r="J38" s="25" t="s">
        <v>40</v>
      </c>
      <c r="K38" s="3" t="s">
        <v>40</v>
      </c>
      <c r="L38" s="11" t="s">
        <v>40</v>
      </c>
    </row>
    <row r="39" spans="1:12" ht="15" thickBot="1" x14ac:dyDescent="0.3">
      <c r="A39" s="93"/>
      <c r="B39" s="77"/>
      <c r="C39" s="18">
        <v>2027</v>
      </c>
      <c r="D39" s="49"/>
      <c r="E39" s="50"/>
      <c r="F39" s="44">
        <f t="shared" si="0"/>
        <v>0</v>
      </c>
      <c r="G39" s="23" t="s">
        <v>40</v>
      </c>
      <c r="H39" s="4" t="s">
        <v>40</v>
      </c>
      <c r="I39" s="9" t="s">
        <v>40</v>
      </c>
      <c r="J39" s="26" t="s">
        <v>40</v>
      </c>
      <c r="K39" s="4" t="s">
        <v>40</v>
      </c>
      <c r="L39" s="12" t="s">
        <v>40</v>
      </c>
    </row>
    <row r="40" spans="1:12" ht="15.75" thickTop="1" thickBot="1" x14ac:dyDescent="0.3">
      <c r="A40" s="84" t="s">
        <v>21</v>
      </c>
      <c r="B40" s="87" t="s">
        <v>22</v>
      </c>
      <c r="C40" s="19">
        <v>2025</v>
      </c>
      <c r="D40" s="45"/>
      <c r="E40" s="46"/>
      <c r="F40" s="42">
        <f t="shared" si="0"/>
        <v>0</v>
      </c>
      <c r="G40" s="21" t="s">
        <v>40</v>
      </c>
      <c r="H40" s="2" t="s">
        <v>40</v>
      </c>
      <c r="I40" s="7" t="s">
        <v>40</v>
      </c>
      <c r="J40" s="24" t="s">
        <v>40</v>
      </c>
      <c r="K40" s="2" t="s">
        <v>40</v>
      </c>
      <c r="L40" s="10" t="s">
        <v>40</v>
      </c>
    </row>
    <row r="41" spans="1:12" ht="15.75" thickTop="1" thickBot="1" x14ac:dyDescent="0.3">
      <c r="A41" s="85"/>
      <c r="B41" s="76"/>
      <c r="C41" s="17">
        <v>2026</v>
      </c>
      <c r="D41" s="47"/>
      <c r="E41" s="48"/>
      <c r="F41" s="43">
        <f t="shared" si="0"/>
        <v>0</v>
      </c>
      <c r="G41" s="57"/>
      <c r="H41" s="58"/>
      <c r="I41" s="30">
        <f>G41*H41+G41</f>
        <v>0</v>
      </c>
      <c r="J41" s="57"/>
      <c r="K41" s="58"/>
      <c r="L41" s="30">
        <f>J41*K41+J41</f>
        <v>0</v>
      </c>
    </row>
    <row r="42" spans="1:12" ht="15.75" thickTop="1" thickBot="1" x14ac:dyDescent="0.3">
      <c r="A42" s="86"/>
      <c r="B42" s="88"/>
      <c r="C42" s="20">
        <v>2027</v>
      </c>
      <c r="D42" s="49"/>
      <c r="E42" s="50"/>
      <c r="F42" s="44">
        <f t="shared" si="0"/>
        <v>0</v>
      </c>
      <c r="G42" s="28" t="s">
        <v>40</v>
      </c>
      <c r="H42" s="5" t="s">
        <v>40</v>
      </c>
      <c r="I42" s="6" t="s">
        <v>40</v>
      </c>
      <c r="J42" s="29" t="s">
        <v>40</v>
      </c>
      <c r="K42" s="5" t="s">
        <v>40</v>
      </c>
      <c r="L42" s="13" t="s">
        <v>40</v>
      </c>
    </row>
    <row r="43" spans="1:12" ht="15.75" thickTop="1" thickBot="1" x14ac:dyDescent="0.3">
      <c r="A43" s="92" t="s">
        <v>23</v>
      </c>
      <c r="B43" s="75" t="s">
        <v>24</v>
      </c>
      <c r="C43" s="16">
        <v>2025</v>
      </c>
      <c r="D43" s="45"/>
      <c r="E43" s="46"/>
      <c r="F43" s="42">
        <f t="shared" si="0"/>
        <v>0</v>
      </c>
      <c r="G43" s="21" t="s">
        <v>40</v>
      </c>
      <c r="H43" s="2" t="s">
        <v>40</v>
      </c>
      <c r="I43" s="7" t="s">
        <v>40</v>
      </c>
      <c r="J43" s="24" t="s">
        <v>40</v>
      </c>
      <c r="K43" s="2" t="s">
        <v>40</v>
      </c>
      <c r="L43" s="10" t="s">
        <v>40</v>
      </c>
    </row>
    <row r="44" spans="1:12" ht="15.75" thickTop="1" thickBot="1" x14ac:dyDescent="0.3">
      <c r="A44" s="85"/>
      <c r="B44" s="76"/>
      <c r="C44" s="17">
        <v>2026</v>
      </c>
      <c r="D44" s="47"/>
      <c r="E44" s="48"/>
      <c r="F44" s="43">
        <f t="shared" si="0"/>
        <v>0</v>
      </c>
      <c r="G44" s="57"/>
      <c r="H44" s="58"/>
      <c r="I44" s="31">
        <f>G44*H44+G44</f>
        <v>0</v>
      </c>
      <c r="J44" s="57"/>
      <c r="K44" s="58"/>
      <c r="L44" s="30">
        <f>J44*K44+J44</f>
        <v>0</v>
      </c>
    </row>
    <row r="45" spans="1:12" ht="15.75" thickTop="1" thickBot="1" x14ac:dyDescent="0.3">
      <c r="A45" s="93"/>
      <c r="B45" s="77"/>
      <c r="C45" s="18">
        <v>2027</v>
      </c>
      <c r="D45" s="49"/>
      <c r="E45" s="50"/>
      <c r="F45" s="44">
        <f t="shared" si="0"/>
        <v>0</v>
      </c>
      <c r="G45" s="28" t="s">
        <v>40</v>
      </c>
      <c r="H45" s="5" t="s">
        <v>40</v>
      </c>
      <c r="I45" s="6" t="s">
        <v>40</v>
      </c>
      <c r="J45" s="29" t="s">
        <v>40</v>
      </c>
      <c r="K45" s="5" t="s">
        <v>40</v>
      </c>
      <c r="L45" s="13" t="s">
        <v>40</v>
      </c>
    </row>
    <row r="46" spans="1:12" s="41" customFormat="1" thickTop="1" thickBot="1" x14ac:dyDescent="0.3">
      <c r="A46" s="78" t="s">
        <v>39</v>
      </c>
      <c r="B46" s="79"/>
      <c r="C46" s="60">
        <v>2025</v>
      </c>
      <c r="D46" s="62">
        <f>D7+D10+D13+D16+D19+D22+D25+D28+D31+D34+D37+D40+D43</f>
        <v>0</v>
      </c>
      <c r="E46" s="63" t="s">
        <v>40</v>
      </c>
      <c r="F46" s="59">
        <f>F7+F10+F13+F16+F19+F22+F25+F28+F31+F34+F37+F40+F43</f>
        <v>0</v>
      </c>
      <c r="G46" s="62">
        <f>G19</f>
        <v>0</v>
      </c>
      <c r="H46" s="64" t="s">
        <v>40</v>
      </c>
      <c r="I46" s="65">
        <f>I19</f>
        <v>0</v>
      </c>
      <c r="J46" s="62">
        <f>J19</f>
        <v>0</v>
      </c>
      <c r="K46" s="64" t="s">
        <v>40</v>
      </c>
      <c r="L46" s="66">
        <f>L19</f>
        <v>0</v>
      </c>
    </row>
    <row r="47" spans="1:12" s="41" customFormat="1" thickTop="1" thickBot="1" x14ac:dyDescent="0.3">
      <c r="A47" s="80"/>
      <c r="B47" s="81"/>
      <c r="C47" s="14">
        <v>2026</v>
      </c>
      <c r="D47" s="62">
        <f>D8+D11+D14+D17+D20+D23+D26+D29+D32+D35+D38+D41+D44</f>
        <v>0</v>
      </c>
      <c r="E47" s="63" t="s">
        <v>40</v>
      </c>
      <c r="F47" s="59">
        <f>F8+F11+F14+F17+F20+F23+F26+F29+F32+F35+F38+F41+F44</f>
        <v>0</v>
      </c>
      <c r="G47" s="62">
        <f>G14+G32+G41+G44</f>
        <v>0</v>
      </c>
      <c r="H47" s="64" t="s">
        <v>40</v>
      </c>
      <c r="I47" s="65">
        <f>I14+I32+I41+I44</f>
        <v>0</v>
      </c>
      <c r="J47" s="62">
        <f>J14+J26+J35+J32+J41+J44</f>
        <v>0</v>
      </c>
      <c r="K47" s="64" t="s">
        <v>40</v>
      </c>
      <c r="L47" s="66">
        <f>L14+L26+L35+L32+L41+L44</f>
        <v>0</v>
      </c>
    </row>
    <row r="48" spans="1:12" s="41" customFormat="1" thickTop="1" thickBot="1" x14ac:dyDescent="0.3">
      <c r="A48" s="82"/>
      <c r="B48" s="83"/>
      <c r="C48" s="15">
        <v>2027</v>
      </c>
      <c r="D48" s="62">
        <f>D9+D12+D15+D18+D21+D24+D27+D30+D33+D36+D39+D42+D45</f>
        <v>0</v>
      </c>
      <c r="E48" s="63" t="s">
        <v>40</v>
      </c>
      <c r="F48" s="59">
        <f>F9+F12+F15+F18+F21+F24+F27+F30+F33+F36+F39+F42+F45</f>
        <v>0</v>
      </c>
      <c r="G48" s="62">
        <f>G9+G18+G24+G27+G36</f>
        <v>0</v>
      </c>
      <c r="H48" s="64" t="s">
        <v>40</v>
      </c>
      <c r="I48" s="65">
        <f>I9+I18+I24+I27+I36</f>
        <v>0</v>
      </c>
      <c r="J48" s="62">
        <f>J9+J18+J24</f>
        <v>0</v>
      </c>
      <c r="K48" s="64" t="s">
        <v>40</v>
      </c>
      <c r="L48" s="66">
        <f>L9+L18+L24</f>
        <v>0</v>
      </c>
    </row>
    <row r="49" spans="1:12" s="41" customFormat="1" ht="33" customHeight="1" thickTop="1" thickBot="1" x14ac:dyDescent="0.3">
      <c r="A49" s="94" t="s">
        <v>35</v>
      </c>
      <c r="B49" s="95"/>
      <c r="C49" s="95"/>
      <c r="D49" s="95"/>
      <c r="E49" s="95"/>
      <c r="F49" s="95"/>
      <c r="G49" s="95"/>
      <c r="H49" s="95"/>
      <c r="I49" s="95"/>
      <c r="J49" s="95"/>
      <c r="K49" s="71">
        <f>D46+D47+D48+G46+G47+G48+J46+J47+J48</f>
        <v>0</v>
      </c>
      <c r="L49" s="71">
        <f>F46+F47+F48+I46+I47+I48+L46+L47+L48</f>
        <v>0</v>
      </c>
    </row>
    <row r="50" spans="1:12" ht="15" thickTop="1" x14ac:dyDescent="0.25"/>
  </sheetData>
  <sheetProtection algorithmName="SHA-512" hashValue="GOnNlND6w9WNJKyPyW4BLWrRhlBmenoSjUc4dcRdpmJjWA09gRhhTmzRZk2JeO4S5l77cyAnGhMzEqiB5MGljw==" saltValue="dBMBEH9+Ym9z2l4vFLbH6w==" spinCount="100000" sheet="1" selectLockedCells="1"/>
  <mergeCells count="36">
    <mergeCell ref="A49:J49"/>
    <mergeCell ref="A2:L2"/>
    <mergeCell ref="G5:I5"/>
    <mergeCell ref="J5:L5"/>
    <mergeCell ref="A3:L3"/>
    <mergeCell ref="A37:A39"/>
    <mergeCell ref="B37:B39"/>
    <mergeCell ref="A25:A27"/>
    <mergeCell ref="B25:B27"/>
    <mergeCell ref="A43:A45"/>
    <mergeCell ref="B16:B18"/>
    <mergeCell ref="B43:B45"/>
    <mergeCell ref="A28:A30"/>
    <mergeCell ref="B28:B30"/>
    <mergeCell ref="A31:A33"/>
    <mergeCell ref="B31:B33"/>
    <mergeCell ref="A34:A36"/>
    <mergeCell ref="B34:B36"/>
    <mergeCell ref="A40:A42"/>
    <mergeCell ref="B40:B42"/>
    <mergeCell ref="D5:F5"/>
    <mergeCell ref="B7:B9"/>
    <mergeCell ref="A46:B48"/>
    <mergeCell ref="A10:A12"/>
    <mergeCell ref="B10:B12"/>
    <mergeCell ref="A5:A6"/>
    <mergeCell ref="B5:B6"/>
    <mergeCell ref="C5:C6"/>
    <mergeCell ref="A7:A9"/>
    <mergeCell ref="A13:A15"/>
    <mergeCell ref="B13:B15"/>
    <mergeCell ref="A19:A21"/>
    <mergeCell ref="B19:B21"/>
    <mergeCell ref="A22:A24"/>
    <mergeCell ref="B22:B24"/>
    <mergeCell ref="A16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Borowska</dc:creator>
  <cp:lastModifiedBy>Agnieszka Borowska</cp:lastModifiedBy>
  <dcterms:created xsi:type="dcterms:W3CDTF">2025-11-19T10:07:45Z</dcterms:created>
  <dcterms:modified xsi:type="dcterms:W3CDTF">2025-11-20T09:38:17Z</dcterms:modified>
</cp:coreProperties>
</file>