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wis\Documents\magda\ZAMOWIENIA PUBLICZNE\wnioski\2026\043.2026 - wniosek -1200-OAG.263.28.2026 -art. biur. i papieru - OGŁOSZENIE\"/>
    </mc:Choice>
  </mc:AlternateContent>
  <bookViews>
    <workbookView xWindow="0" yWindow="0" windowWidth="16380" windowHeight="8190" tabRatio="500"/>
  </bookViews>
  <sheets>
    <sheet name="Arkusz1" sheetId="1" r:id="rId1"/>
  </sheets>
  <definedNames>
    <definedName name="_xlnm._FilterDatabase" localSheetId="0" hidden="1">Arkusz1!$A$5:$N$77</definedName>
    <definedName name="_xlnm.Print_Titles" localSheetId="0">Arkusz1!$5:$5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M20" i="1" s="1"/>
  <c r="N20" i="1" s="1"/>
  <c r="K21" i="1"/>
  <c r="M21" i="1" s="1"/>
  <c r="N21" i="1" s="1"/>
  <c r="K22" i="1"/>
  <c r="M22" i="1" s="1"/>
  <c r="N22" i="1" s="1"/>
  <c r="K23" i="1"/>
  <c r="M23" i="1" s="1"/>
  <c r="K24" i="1"/>
  <c r="M24" i="1" s="1"/>
  <c r="K46" i="1"/>
  <c r="M46" i="1" s="1"/>
  <c r="K47" i="1"/>
  <c r="M47" i="1" s="1"/>
  <c r="K48" i="1"/>
  <c r="M48" i="1" s="1"/>
  <c r="K56" i="1"/>
  <c r="M56" i="1" s="1"/>
  <c r="N56" i="1" s="1"/>
  <c r="K57" i="1"/>
  <c r="M57" i="1" s="1"/>
  <c r="N57" i="1" s="1"/>
  <c r="K72" i="1"/>
  <c r="M72" i="1" s="1"/>
  <c r="N72" i="1" s="1"/>
  <c r="I76" i="1"/>
  <c r="K76" i="1" s="1"/>
  <c r="I75" i="1"/>
  <c r="K75" i="1" s="1"/>
  <c r="M75" i="1" s="1"/>
  <c r="N75" i="1" s="1"/>
  <c r="I74" i="1"/>
  <c r="K74" i="1" s="1"/>
  <c r="M74" i="1" s="1"/>
  <c r="N74" i="1" s="1"/>
  <c r="I73" i="1"/>
  <c r="K73" i="1" s="1"/>
  <c r="I72" i="1"/>
  <c r="I71" i="1"/>
  <c r="K71" i="1" s="1"/>
  <c r="M71" i="1" s="1"/>
  <c r="I70" i="1"/>
  <c r="K70" i="1" s="1"/>
  <c r="I69" i="1"/>
  <c r="K69" i="1" s="1"/>
  <c r="M69" i="1" s="1"/>
  <c r="N69" i="1" s="1"/>
  <c r="I68" i="1"/>
  <c r="K68" i="1" s="1"/>
  <c r="M68" i="1" s="1"/>
  <c r="N68" i="1" s="1"/>
  <c r="I67" i="1"/>
  <c r="K67" i="1" s="1"/>
  <c r="I66" i="1"/>
  <c r="K66" i="1" s="1"/>
  <c r="I65" i="1"/>
  <c r="K65" i="1" s="1"/>
  <c r="I64" i="1"/>
  <c r="K64" i="1" s="1"/>
  <c r="I63" i="1"/>
  <c r="K63" i="1" s="1"/>
  <c r="M63" i="1" s="1"/>
  <c r="N63" i="1" s="1"/>
  <c r="I62" i="1"/>
  <c r="K62" i="1" s="1"/>
  <c r="M62" i="1" s="1"/>
  <c r="N62" i="1" s="1"/>
  <c r="I61" i="1"/>
  <c r="K61" i="1" s="1"/>
  <c r="I60" i="1"/>
  <c r="K60" i="1" s="1"/>
  <c r="M60" i="1" s="1"/>
  <c r="I59" i="1"/>
  <c r="K59" i="1" s="1"/>
  <c r="M59" i="1" s="1"/>
  <c r="I58" i="1"/>
  <c r="K58" i="1" s="1"/>
  <c r="M58" i="1" s="1"/>
  <c r="N58" i="1" s="1"/>
  <c r="I57" i="1"/>
  <c r="I56" i="1"/>
  <c r="I55" i="1"/>
  <c r="K55" i="1" s="1"/>
  <c r="I54" i="1"/>
  <c r="K54" i="1" s="1"/>
  <c r="I53" i="1"/>
  <c r="K53" i="1" s="1"/>
  <c r="I52" i="1"/>
  <c r="K52" i="1" s="1"/>
  <c r="I51" i="1"/>
  <c r="K51" i="1" s="1"/>
  <c r="M51" i="1" s="1"/>
  <c r="N51" i="1" s="1"/>
  <c r="I50" i="1"/>
  <c r="K50" i="1" s="1"/>
  <c r="M50" i="1" s="1"/>
  <c r="N50" i="1" s="1"/>
  <c r="I49" i="1"/>
  <c r="K49" i="1" s="1"/>
  <c r="I48" i="1"/>
  <c r="I47" i="1"/>
  <c r="I46" i="1"/>
  <c r="I45" i="1"/>
  <c r="K45" i="1" s="1"/>
  <c r="M45" i="1" s="1"/>
  <c r="N45" i="1" s="1"/>
  <c r="I44" i="1"/>
  <c r="K44" i="1" s="1"/>
  <c r="M44" i="1" s="1"/>
  <c r="N44" i="1" s="1"/>
  <c r="I43" i="1"/>
  <c r="K43" i="1" s="1"/>
  <c r="I42" i="1"/>
  <c r="K42" i="1" s="1"/>
  <c r="I41" i="1"/>
  <c r="K41" i="1" s="1"/>
  <c r="I40" i="1"/>
  <c r="K40" i="1" s="1"/>
  <c r="I39" i="1"/>
  <c r="K39" i="1" s="1"/>
  <c r="M39" i="1" s="1"/>
  <c r="N39" i="1" s="1"/>
  <c r="I38" i="1"/>
  <c r="K38" i="1" s="1"/>
  <c r="M38" i="1" s="1"/>
  <c r="N38" i="1" s="1"/>
  <c r="I37" i="1"/>
  <c r="K37" i="1" s="1"/>
  <c r="I36" i="1"/>
  <c r="K36" i="1" s="1"/>
  <c r="M36" i="1" s="1"/>
  <c r="N36" i="1" s="1"/>
  <c r="I35" i="1"/>
  <c r="K35" i="1" s="1"/>
  <c r="I34" i="1"/>
  <c r="K34" i="1" s="1"/>
  <c r="I33" i="1"/>
  <c r="K33" i="1" s="1"/>
  <c r="M33" i="1" s="1"/>
  <c r="N33" i="1" s="1"/>
  <c r="I32" i="1"/>
  <c r="K32" i="1" s="1"/>
  <c r="M32" i="1" s="1"/>
  <c r="N32" i="1" s="1"/>
  <c r="I31" i="1"/>
  <c r="K31" i="1" s="1"/>
  <c r="I30" i="1"/>
  <c r="K30" i="1" s="1"/>
  <c r="I29" i="1"/>
  <c r="K29" i="1" s="1"/>
  <c r="I28" i="1"/>
  <c r="K28" i="1" s="1"/>
  <c r="I27" i="1"/>
  <c r="K27" i="1" s="1"/>
  <c r="M27" i="1" s="1"/>
  <c r="N27" i="1" s="1"/>
  <c r="I26" i="1"/>
  <c r="K26" i="1" s="1"/>
  <c r="M26" i="1" s="1"/>
  <c r="N26" i="1" s="1"/>
  <c r="I25" i="1"/>
  <c r="K25" i="1" s="1"/>
  <c r="I24" i="1"/>
  <c r="I23" i="1"/>
  <c r="I22" i="1"/>
  <c r="I21" i="1"/>
  <c r="I20" i="1"/>
  <c r="I19" i="1"/>
  <c r="K19" i="1" s="1"/>
  <c r="I18" i="1"/>
  <c r="K18" i="1" s="1"/>
  <c r="I17" i="1"/>
  <c r="K17" i="1" s="1"/>
  <c r="I16" i="1"/>
  <c r="K16" i="1" s="1"/>
  <c r="I15" i="1"/>
  <c r="K15" i="1" s="1"/>
  <c r="M15" i="1" s="1"/>
  <c r="N15" i="1" s="1"/>
  <c r="I14" i="1"/>
  <c r="K14" i="1" s="1"/>
  <c r="M14" i="1" s="1"/>
  <c r="N14" i="1" s="1"/>
  <c r="I13" i="1"/>
  <c r="K13" i="1" s="1"/>
  <c r="I12" i="1"/>
  <c r="K12" i="1" s="1"/>
  <c r="I11" i="1"/>
  <c r="K11" i="1" s="1"/>
  <c r="M11" i="1" s="1"/>
  <c r="I10" i="1"/>
  <c r="K10" i="1" s="1"/>
  <c r="M10" i="1" s="1"/>
  <c r="I9" i="1"/>
  <c r="K9" i="1" s="1"/>
  <c r="M9" i="1" s="1"/>
  <c r="N9" i="1" s="1"/>
  <c r="I8" i="1"/>
  <c r="K8" i="1" s="1"/>
  <c r="M8" i="1" s="1"/>
  <c r="N8" i="1" s="1"/>
  <c r="I7" i="1"/>
  <c r="K7" i="1" s="1"/>
  <c r="K77" i="1" l="1"/>
  <c r="M13" i="1"/>
  <c r="N13" i="1" s="1"/>
  <c r="M73" i="1"/>
  <c r="N73" i="1" s="1"/>
  <c r="M25" i="1"/>
  <c r="N25" i="1" s="1"/>
  <c r="M65" i="1"/>
  <c r="N65" i="1" s="1"/>
  <c r="M37" i="1"/>
  <c r="N37" i="1" s="1"/>
  <c r="M61" i="1"/>
  <c r="N61" i="1" s="1"/>
  <c r="M28" i="1"/>
  <c r="N28" i="1" s="1"/>
  <c r="M64" i="1"/>
  <c r="N64" i="1" s="1"/>
  <c r="M17" i="1"/>
  <c r="N17" i="1"/>
  <c r="M29" i="1"/>
  <c r="N29" i="1" s="1"/>
  <c r="M53" i="1"/>
  <c r="N53" i="1" s="1"/>
  <c r="M30" i="1"/>
  <c r="N30" i="1" s="1"/>
  <c r="M42" i="1"/>
  <c r="N42" i="1" s="1"/>
  <c r="M66" i="1"/>
  <c r="N66" i="1" s="1"/>
  <c r="M19" i="1"/>
  <c r="N19" i="1" s="1"/>
  <c r="M31" i="1"/>
  <c r="N31" i="1" s="1"/>
  <c r="M43" i="1"/>
  <c r="N43" i="1"/>
  <c r="M55" i="1"/>
  <c r="N55" i="1" s="1"/>
  <c r="M67" i="1"/>
  <c r="N67" i="1" s="1"/>
  <c r="M49" i="1"/>
  <c r="N49" i="1" s="1"/>
  <c r="M16" i="1"/>
  <c r="N16" i="1" s="1"/>
  <c r="M40" i="1"/>
  <c r="N40" i="1" s="1"/>
  <c r="M52" i="1"/>
  <c r="N52" i="1" s="1"/>
  <c r="M76" i="1"/>
  <c r="N76" i="1" s="1"/>
  <c r="M41" i="1"/>
  <c r="N41" i="1" s="1"/>
  <c r="M18" i="1"/>
  <c r="N18" i="1"/>
  <c r="M54" i="1"/>
  <c r="N54" i="1" s="1"/>
  <c r="N71" i="1"/>
  <c r="N48" i="1"/>
  <c r="M70" i="1"/>
  <c r="N70" i="1" s="1"/>
  <c r="M34" i="1"/>
  <c r="N34" i="1" s="1"/>
  <c r="M12" i="1"/>
  <c r="N12" i="1" s="1"/>
  <c r="N47" i="1"/>
  <c r="N11" i="1"/>
  <c r="N60" i="1"/>
  <c r="N46" i="1"/>
  <c r="N24" i="1"/>
  <c r="N10" i="1"/>
  <c r="M35" i="1"/>
  <c r="N35" i="1" s="1"/>
  <c r="N59" i="1"/>
  <c r="N23" i="1"/>
  <c r="M7" i="1"/>
  <c r="N7" i="1" l="1"/>
  <c r="N77" i="1" s="1"/>
  <c r="M77" i="1"/>
</calcChain>
</file>

<file path=xl/sharedStrings.xml><?xml version="1.0" encoding="utf-8"?>
<sst xmlns="http://schemas.openxmlformats.org/spreadsheetml/2006/main" count="167" uniqueCount="104">
  <si>
    <t>Lp.</t>
  </si>
  <si>
    <t>Nazwa artykułu i opis techniczno - użytkowy wyrobu</t>
  </si>
  <si>
    <t>Jednostka miary</t>
  </si>
  <si>
    <t>OR Poznań</t>
  </si>
  <si>
    <t>PT Konin</t>
  </si>
  <si>
    <t>PT Ostrów Wlkp.</t>
  </si>
  <si>
    <t>PT Piła</t>
  </si>
  <si>
    <t>PT Rawicz</t>
  </si>
  <si>
    <t>Łączna ilość do zakupu</t>
  </si>
  <si>
    <t xml:space="preserve">cena jednostkowa netto </t>
  </si>
  <si>
    <r>
      <rPr>
        <b/>
        <sz val="10"/>
        <rFont val="Times New Roman"/>
        <family val="1"/>
        <charset val="238"/>
      </rPr>
      <t xml:space="preserve">Łączna cena netto                         </t>
    </r>
    <r>
      <rPr>
        <sz val="10"/>
        <rFont val="Times New Roman"/>
        <family val="1"/>
        <charset val="238"/>
      </rPr>
      <t xml:space="preserve">  </t>
    </r>
    <r>
      <rPr>
        <b/>
        <sz val="10"/>
        <rFont val="Times New Roman"/>
        <family val="1"/>
        <charset val="238"/>
      </rPr>
      <t>[ c = a x b]</t>
    </r>
  </si>
  <si>
    <t>Stawka podatku VAT [% - np. 23%]</t>
  </si>
  <si>
    <r>
      <rPr>
        <b/>
        <sz val="10"/>
        <rFont val="Times New Roman"/>
        <family val="1"/>
        <charset val="238"/>
      </rPr>
      <t>Kwota podatku VAT                                  [ e = c</t>
    </r>
    <r>
      <rPr>
        <sz val="10"/>
        <rFont val="Times New Roman"/>
        <family val="1"/>
        <charset val="238"/>
      </rPr>
      <t xml:space="preserve"> x</t>
    </r>
    <r>
      <rPr>
        <b/>
        <sz val="10"/>
        <rFont val="Times New Roman"/>
        <family val="1"/>
        <charset val="238"/>
      </rPr>
      <t xml:space="preserve"> d] </t>
    </r>
  </si>
  <si>
    <r>
      <rPr>
        <b/>
        <sz val="10"/>
        <rFont val="Times New Roman"/>
        <family val="1"/>
        <charset val="238"/>
      </rPr>
      <t xml:space="preserve">Łączna cena brutto                     [ f = c </t>
    </r>
    <r>
      <rPr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 xml:space="preserve"> e]</t>
    </r>
  </si>
  <si>
    <t>a</t>
  </si>
  <si>
    <t>b</t>
  </si>
  <si>
    <t>c</t>
  </si>
  <si>
    <t>d</t>
  </si>
  <si>
    <t>e</t>
  </si>
  <si>
    <t>f</t>
  </si>
  <si>
    <t>Chusteczki nawilżone do czyszczenia monitorów, antystatyczne, bakteriobójcze, opakowanie 100 szt.</t>
  </si>
  <si>
    <t>op.</t>
  </si>
  <si>
    <t>Datownik automatyczny, samotuszujący, tusz niebieski, wysokość czcionki 4 mm, oznaczenie miesięcy cyfrowe np. Trodat 4810 ISO, - zapis czcionki format zapisu: dzień/miesiąc/rok</t>
  </si>
  <si>
    <t>szt.</t>
  </si>
  <si>
    <t>Długopis automatyczny z metalowym klipsem i  wymiennym  wkładem metalowym wielkopojemnym, niebieski,  np. typu ZENITH 4</t>
  </si>
  <si>
    <t>Długopis żelowy kolor niebieski automatyczny,gumowana rowkowana rękojeść, ergonomiczny kształt korpusu, grubość linii 0,5 mm, długość linii 350 m                    np.Q- connect</t>
  </si>
  <si>
    <t>Długopis na sprężynce, samoprzylepny, leżący,wkład wymienny, kolor wkładu: niebieski</t>
  </si>
  <si>
    <t xml:space="preserve">Dziurkacz z miarką, dziurkowanie co najmniej 20 kartek, rozstaw dziurek 80 mm, średnica dziurek 5,5 mm </t>
  </si>
  <si>
    <t xml:space="preserve">Dziurkacz z miarką, dziurkowanie co najmniej 60 kartek, rozstaw dziurek 80 mm, średnica dziurek 5,5 mm </t>
  </si>
  <si>
    <t xml:space="preserve">Klej biurowy w sztyfcie ok.20 g </t>
  </si>
  <si>
    <t>Etykiety termotransferowe półpołysk 60mmx30mm 1000szt./ rolka fi 40 przeznaczone do drukarki Zebra ZD230t</t>
  </si>
  <si>
    <t>rolka/szt.</t>
  </si>
  <si>
    <t>Etykiety termiczne 80 mm x50 mm 1000szt./rolka fi 40 przeznaczone do drukarki Zebra ZD230t</t>
  </si>
  <si>
    <t xml:space="preserve">Etykiety uniwersalne białe do zadruku na wszystkich typach drukarek atramentowych i laserowych ( kolorowych i czarnobiałych) posiadają krawędzie bezpieczeństwa ( technologia Quatro Clean Technology), które zapobiegają odkłądaniu się kleju na mechaniźmie drukarki, wymiar 105 mm x 42,3mm ( ±0,5mm), ( 1 op. - 100 arkuszy) </t>
  </si>
  <si>
    <t>Gumka uniwersalna biała hi-polymer (57x21x10 ) kauczukowa ,BR 80</t>
  </si>
  <si>
    <t xml:space="preserve">Gumki recepturki elastyczne,różnej wielkości wytrzymałe i elastyczne paczka opakowanie woreczek 1 kg </t>
  </si>
  <si>
    <t>Karton ozdobny A4 250 g  Natte, kremowy do drukarek laserowych i atramentowych ,ilość szt w opakowaniu 20 szt .</t>
  </si>
  <si>
    <t>op./ryza</t>
  </si>
  <si>
    <t xml:space="preserve">Klej biurowy w płynie 50 ml np. Grand </t>
  </si>
  <si>
    <t xml:space="preserve">szt. </t>
  </si>
  <si>
    <t>Klipsy archiwizacyjne plastikowe z wąsem (1 op. - 100 szt.)</t>
  </si>
  <si>
    <t>op</t>
  </si>
  <si>
    <t>Klipsy do papieru, metalowe, 19 mm ( 1 op. -12 szt. )</t>
  </si>
  <si>
    <t>Klipsy do papieru, metalowe, 32 mm ( 1 op. -12 szt. )</t>
  </si>
  <si>
    <t>Klipsy do papieru, metalowe, 50 mm ( 1 op. -12 szt. )</t>
  </si>
  <si>
    <t xml:space="preserve">Koszulki foliowe przeźroczyste, groszkowe, mieszczące format A4 –folia krystaliczna np. Esselte Recycled Premium Maxi A4 - 70µm (1 op.-100szt.) </t>
  </si>
  <si>
    <t xml:space="preserve">Linijka 30 cm tworzywo sztuczne przeźroczysta </t>
  </si>
  <si>
    <t>Marker czarny, permanentny, okrągła końcówka, szerokość linii min 3 mm</t>
  </si>
  <si>
    <t>Mechanizm skoroszytowy wąsy flexi 25 szt mix kolorów</t>
  </si>
  <si>
    <t>Naklejki do frankownicy Pitney Bowes (długość 150 mm x szerokość 40 mm ) - 1 op. 1000 szt.</t>
  </si>
  <si>
    <t>Notes kostka  klejona  8,5 x 8,5 cm, 500 arkuszy</t>
  </si>
  <si>
    <t>Notes z kartkami samoprzylepnymi 75x75mm, 100 kartk.</t>
  </si>
  <si>
    <t xml:space="preserve">Nożyczki biurowe do papieru 18 cm,stal nierdzewna,uchwyt plastikowy </t>
  </si>
  <si>
    <t xml:space="preserve">Ołówek zwykły HB z gumką </t>
  </si>
  <si>
    <t>Notes kostka biurowa klejona 8,5 x 8,5 kolorowa (mix kolorów)</t>
  </si>
  <si>
    <t>Pudło archiwizacyjne o parametrach 100 mm wymiary 245 X100 x345 typu Esselte</t>
  </si>
  <si>
    <t>Płyn do maszyny kopertującej: PITNEY BOWES E-Z Seal Reorder: REF SV92278 (kopertownica) poj. 5L</t>
  </si>
  <si>
    <t>Podkład przezroczysty na biurko o wymiarze 500x700 mm, materiał PVC, np. Leviatan</t>
  </si>
  <si>
    <t>Podkładka pod mysz i nadgarstek antypoślizgowa 22x 25 cm(±3cm)</t>
  </si>
  <si>
    <t>Półka  na dokumenty  o formacie A-4 ( możliwość łączenia szufladek w pionie oraz kaskadowo) Kolor - przezroczysty Materiał - polistyren (PS) Wymiary (mm) - 25 4 x36x5 5cm</t>
  </si>
  <si>
    <t>Przekładki do segregatora 1/3 A4 kartonowa mix kolorów  pakowane po 100 szt.</t>
  </si>
  <si>
    <t>Poduszka do stempli nienasączona wymiary 110 x 70 mm</t>
  </si>
  <si>
    <t>Rozszywacz do usuwania zszywek, metalowy z uchwytem plastikowym</t>
  </si>
  <si>
    <t>Segregator A-4 50 mm PP kolor, z  dociskaczem, z wymienną  dwustronną etykietą na grzbiecie i otworem na palec</t>
  </si>
  <si>
    <t>Segregator A-4 70-75 mm PP kolor, z  dociskaczem, z wymienną  dwustronną etykietą na grzbiecie i otworem na palec</t>
  </si>
  <si>
    <t xml:space="preserve">Skoroszyt A4 PCV pełny, przednia okładka przezroczysta, tylna kolorowa twarda, z boczną perforacją umożliwiającą  wpięcie do segregatora </t>
  </si>
  <si>
    <t>Skoroszyt tekturowy A4 z oczkami , pełny z białego kartonu bez napisów,z nadrukowanymi liniami do opisu</t>
  </si>
  <si>
    <t>Spinacze metalowe małe, trójkątne 25 mm ( 1op.-100 szt.)</t>
  </si>
  <si>
    <t>Spinacze metalowe duże okrągłe 50 mm (1 op.-100 szt.)</t>
  </si>
  <si>
    <t>Sznurek, jutowy pakowy o dł. 500m( 1 motek – 500 m)</t>
  </si>
  <si>
    <t>motek</t>
  </si>
  <si>
    <t>Taśma bezbarwna, przezroczysta, samoprzylepna 18 mm x 30 m</t>
  </si>
  <si>
    <t>Taśma czerwono- czarna (IR40T) B-R (Black/Red) do maszyn liczącej m.in.. do Casio HR -150 RCE</t>
  </si>
  <si>
    <t>Taśma samoprzylepna pakowa 48mm x 50m, przezroczysta</t>
  </si>
  <si>
    <t>Podajnik do taśmy klejącej. Maksymalna szerokość taśmy 19 mm maksymalna długość taśmy 33 m np. OFFICE PRODUCTS</t>
  </si>
  <si>
    <t>Taśma termotrasferowa  woskowo-żywiczna Standard 60mmx74m.b/rolka przeznaczonej do drukarki Zebra ZD230t</t>
  </si>
  <si>
    <t>Teczka do podpisu z grzbietem harmonijkowym, w oprawie introligatorskiej  15 kart</t>
  </si>
  <si>
    <t>Teczka z gumką np. Aro lakierowana A4  320 g kartonowa zielona</t>
  </si>
  <si>
    <t>Temperówka wyposażona w transparentny pojemnik na ostrużyny, stalowe ostrze mocowane wkrętem, dwuotworowa, do ołówków i kredek tradycyjnych oraz grubych</t>
  </si>
  <si>
    <t>Tusz wodny do stempli gumowych, niebieski 25 ml</t>
  </si>
  <si>
    <t>Wkład tuszujący do pieczątek  automatycznych TRODAT 4911 w kolorze niebieskim</t>
  </si>
  <si>
    <t>Wkład wielkopojemny z kulką NS o średnicy ok. 0,8-1mm, szerokość linii pisania      0,5-0,7 mm, tusz dokumentalny, odporny na działanie światła i wody, niebieski do długopisów np. wkład ZENITH 4</t>
  </si>
  <si>
    <t>Wkładki tuszujące do frankownicy Pitney Bowes SV93028, E 511 i E 586  (strzałka w dół)</t>
  </si>
  <si>
    <t>Zakreślacz tekstu atramentowy na bazie wody szer linii 5m, ścięta końcówka, kolor: żóty</t>
  </si>
  <si>
    <t xml:space="preserve">ZAKREŚLACZ, 2-5MM (LINIA), 4SZT., MIX KOLORÓW do znaczenia tekstu na wszystkich rodzajach papieru: faksowym, samokopiującym, w książce, na kserokopiach i wydrukach atramentowych/laserowych duża odporność na wysychanie nierozmazujący się tusz na bazie wody końcówka ścięta chroniona skuwką z klipsem w kolorze czarnym obudowa w kolorze tuszu nietoksyczny grubość linii pisania: 2-5mm długość linii pisania: 300m kolor: mix kolorów  </t>
  </si>
  <si>
    <t xml:space="preserve">Zeszyt A4 96 kartek (oprawa twarda laminowana) </t>
  </si>
  <si>
    <t>Zeszyt A5 96 kartek  (oprawa twarda laminowana.)</t>
  </si>
  <si>
    <t>Zszywacz na zszywki 24/10, zszywanie do 100 kartek</t>
  </si>
  <si>
    <t>Zszywacz na zszywki 24/6, zszywanie do 25 kartek</t>
  </si>
  <si>
    <t>Zszywki 23/10 metalowe galwanizowane cynkiem  ( 1 op. -1000 szt.)</t>
  </si>
  <si>
    <t>Zszywki 24/10 metalowe miedziowane  ( 1 op. -1000 szt.)</t>
  </si>
  <si>
    <t xml:space="preserve">Zwilżacz do palców glicerynowy, pojemność ca 25 ml, atest PZH np.: Żeliko </t>
  </si>
  <si>
    <t>Łącznie</t>
  </si>
  <si>
    <t>………………………….……………………………………………</t>
  </si>
  <si>
    <t>(podpisy i pieczęcie osoby lub osób  uprawnionych do reprezentowania</t>
  </si>
  <si>
    <t xml:space="preserve">wykonawcy w dokumentach rejestrowych lub we właściwym upoważnieniu) </t>
  </si>
  <si>
    <t xml:space="preserve">Część 1 – artykuły biurowe </t>
  </si>
  <si>
    <t>CENNIK</t>
  </si>
  <si>
    <r>
      <t xml:space="preserve">Karteczki indeksujące 12x45mm, wykonane </t>
    </r>
    <r>
      <rPr>
        <sz val="11"/>
        <color rgb="FF000000"/>
        <rFont val="Arial"/>
        <family val="2"/>
        <charset val="238"/>
      </rPr>
      <t>z papieru</t>
    </r>
    <r>
      <rPr>
        <sz val="11"/>
        <rFont val="Arial"/>
        <family val="2"/>
        <charset val="238"/>
      </rPr>
      <t xml:space="preserve">, 5 jaskrawych kolorów - 5 bloczków po 25 zakładek, pozwalające na szbkie zaznaczenie i odnajdywanie ważnych informacji w dokumentach, można je wielokrotnie odklejać i przyklejać, można po nich pisać (1 op -  5 bloczki po 25 karteczek) - </t>
    </r>
    <r>
      <rPr>
        <sz val="11"/>
        <color rgb="FF000000"/>
        <rFont val="Arial"/>
        <family val="2"/>
        <charset val="238"/>
      </rPr>
      <t>wymiar</t>
    </r>
  </si>
  <si>
    <r>
      <t>Przekładka archiwizacyjna, tekturowa  A-4 o gramaturze 800-950 g/m</t>
    </r>
    <r>
      <rPr>
        <vertAlign val="superscript"/>
        <sz val="11"/>
        <rFont val="Arial"/>
        <family val="2"/>
        <charset val="238"/>
      </rPr>
      <t>2</t>
    </r>
  </si>
  <si>
    <r>
      <t>Teczka archiwizacyjna bezkwasowa wymiary: 320x230x50mm,gramatura 280g/m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– 300g/m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karton biały o wskaźniku ph od 7,5 do 10,rezerwie alkaicznej &gt;0,4 mol/kg,wiązanie</t>
    </r>
  </si>
  <si>
    <r>
      <t xml:space="preserve">Wkład tuszujący do pieczątek automatycznych TRODAT </t>
    </r>
    <r>
      <rPr>
        <sz val="11"/>
        <color rgb="FF000000"/>
        <rFont val="Arial"/>
        <family val="2"/>
        <charset val="238"/>
      </rPr>
      <t>5460</t>
    </r>
    <r>
      <rPr>
        <sz val="11"/>
        <rFont val="Arial"/>
        <family val="2"/>
        <charset val="238"/>
      </rPr>
      <t xml:space="preserve"> (6/56)  w kolorze niebieskim</t>
    </r>
  </si>
  <si>
    <r>
      <t xml:space="preserve">Zszywki 24/6 metalowe </t>
    </r>
    <r>
      <rPr>
        <b/>
        <u/>
        <sz val="11"/>
        <rFont val="Arial"/>
        <family val="2"/>
        <charset val="238"/>
      </rPr>
      <t>miedziowane</t>
    </r>
    <r>
      <rPr>
        <sz val="11"/>
        <rFont val="Arial"/>
        <family val="2"/>
        <charset val="238"/>
      </rPr>
      <t xml:space="preserve">  ( 1 op. -1000 szt.)</t>
    </r>
  </si>
  <si>
    <t>Załącznik nr A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</si>
</sst>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zł&quot;_-;\-* #,##0.00&quot; zł&quot;_-;_-* \-??&quot; zł&quot;_-;_-@_-"/>
  </numFmts>
  <fonts count="21" x14ac:knownFonts="1">
    <font>
      <sz val="11"/>
      <color theme="1"/>
      <name val="Calibri"/>
      <family val="2"/>
      <charset val="238"/>
    </font>
    <font>
      <sz val="11"/>
      <color theme="1"/>
      <name val="Lato"/>
      <family val="2"/>
      <charset val="1"/>
    </font>
    <font>
      <sz val="10"/>
      <color rgb="FF000000"/>
      <name val="Arial"/>
      <family val="2"/>
      <charset val="238"/>
    </font>
    <font>
      <sz val="10"/>
      <name val="Lato"/>
      <family val="2"/>
      <charset val="1"/>
    </font>
    <font>
      <b/>
      <sz val="10"/>
      <name val="Lato"/>
      <family val="2"/>
      <charset val="1"/>
    </font>
    <font>
      <b/>
      <sz val="8.5"/>
      <name val="Lato"/>
      <family val="2"/>
      <charset val="1"/>
    </font>
    <font>
      <sz val="8.5"/>
      <name val="Lato"/>
      <family val="2"/>
      <charset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Lato"/>
      <family val="2"/>
      <charset val="1"/>
    </font>
    <font>
      <b/>
      <sz val="11"/>
      <name val="Lato"/>
      <family val="2"/>
      <charset val="1"/>
    </font>
    <font>
      <sz val="11"/>
      <name val="Lato"/>
      <family val="2"/>
      <charset val="1"/>
    </font>
    <font>
      <b/>
      <sz val="11"/>
      <color rgb="FF000000"/>
      <name val="Lato"/>
      <family val="2"/>
      <charset val="1"/>
    </font>
    <font>
      <sz val="11"/>
      <color rgb="FF000000"/>
      <name val="Lato"/>
      <family val="2"/>
      <charset val="1"/>
    </font>
    <font>
      <sz val="9"/>
      <name val="Lato"/>
      <family val="2"/>
      <charset val="1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8D1D75"/>
      <name val="Lato"/>
      <family val="2"/>
      <charset val="1"/>
    </font>
    <font>
      <b/>
      <u/>
      <sz val="11"/>
      <name val="Arial"/>
      <family val="2"/>
      <charset val="238"/>
    </font>
    <font>
      <b/>
      <sz val="1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2" borderId="0" xfId="0" applyFont="1" applyFill="1" applyAlignment="1" applyProtection="1"/>
    <xf numFmtId="164" fontId="1" fillId="0" borderId="0" xfId="0" applyNumberFormat="1" applyFont="1" applyAlignment="1" applyProtection="1"/>
    <xf numFmtId="0" fontId="2" fillId="2" borderId="0" xfId="0" applyFont="1" applyFill="1" applyAlignment="1" applyProtection="1"/>
    <xf numFmtId="0" fontId="3" fillId="0" borderId="0" xfId="0" applyFont="1" applyAlignment="1" applyProtection="1"/>
    <xf numFmtId="0" fontId="3" fillId="2" borderId="0" xfId="0" applyFont="1" applyFill="1" applyAlignment="1" applyProtection="1"/>
    <xf numFmtId="164" fontId="3" fillId="0" borderId="0" xfId="0" applyNumberFormat="1" applyFont="1" applyAlignment="1" applyProtection="1"/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horizontal="left" vertical="center"/>
    </xf>
    <xf numFmtId="2" fontId="5" fillId="0" borderId="2" xfId="0" applyNumberFormat="1" applyFont="1" applyBorder="1" applyAlignment="1" applyProtection="1">
      <alignment horizontal="left" vertical="center" wrapText="1"/>
    </xf>
    <xf numFmtId="2" fontId="5" fillId="0" borderId="2" xfId="0" applyNumberFormat="1" applyFont="1" applyBorder="1" applyAlignment="1" applyProtection="1">
      <alignment horizontal="center" textRotation="90" wrapText="1"/>
    </xf>
    <xf numFmtId="0" fontId="6" fillId="0" borderId="2" xfId="0" applyFont="1" applyBorder="1" applyAlignment="1" applyProtection="1">
      <alignment horizontal="center" textRotation="90" wrapText="1"/>
    </xf>
    <xf numFmtId="0" fontId="6" fillId="2" borderId="2" xfId="0" applyFont="1" applyFill="1" applyBorder="1" applyAlignment="1" applyProtection="1">
      <alignment horizontal="center" textRotation="90" wrapText="1"/>
    </xf>
    <xf numFmtId="0" fontId="4" fillId="3" borderId="3" xfId="0" applyFont="1" applyFill="1" applyBorder="1" applyAlignment="1" applyProtection="1">
      <alignment textRotation="90" wrapText="1"/>
    </xf>
    <xf numFmtId="0" fontId="4" fillId="0" borderId="4" xfId="0" applyFont="1" applyBorder="1" applyAlignment="1" applyProtection="1">
      <alignment horizontal="center" wrapText="1"/>
      <protection locked="0"/>
    </xf>
    <xf numFmtId="0" fontId="7" fillId="3" borderId="2" xfId="0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11" fillId="3" borderId="2" xfId="0" applyNumberFormat="1" applyFont="1" applyFill="1" applyBorder="1" applyAlignment="1" applyProtection="1">
      <alignment horizontal="center"/>
    </xf>
    <xf numFmtId="9" fontId="11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11" fillId="0" borderId="2" xfId="0" applyFont="1" applyBorder="1" applyAlignment="1" applyProtection="1">
      <alignment wrapText="1"/>
    </xf>
    <xf numFmtId="0" fontId="11" fillId="0" borderId="2" xfId="0" applyFont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left" wrapText="1"/>
    </xf>
    <xf numFmtId="0" fontId="11" fillId="2" borderId="2" xfId="0" applyFont="1" applyFill="1" applyBorder="1" applyAlignment="1" applyProtection="1">
      <alignment wrapText="1"/>
    </xf>
    <xf numFmtId="0" fontId="13" fillId="2" borderId="2" xfId="0" applyFont="1" applyFill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0" fontId="18" fillId="2" borderId="2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2" xfId="0" applyFont="1" applyFill="1" applyBorder="1" applyAlignment="1" applyProtection="1">
      <alignment horizontal="left" wrapText="1"/>
    </xf>
    <xf numFmtId="0" fontId="15" fillId="0" borderId="2" xfId="0" applyFont="1" applyBorder="1" applyAlignment="1" applyProtection="1">
      <alignment horizontal="left" wrapText="1"/>
    </xf>
    <xf numFmtId="0" fontId="15" fillId="2" borderId="5" xfId="0" applyFont="1" applyFill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left" wrapText="1"/>
    </xf>
    <xf numFmtId="0" fontId="10" fillId="3" borderId="3" xfId="0" applyFont="1" applyFill="1" applyBorder="1" applyAlignment="1" applyProtection="1">
      <alignment horizontal="right" wrapText="1"/>
    </xf>
    <xf numFmtId="0" fontId="12" fillId="3" borderId="3" xfId="0" applyFont="1" applyFill="1" applyBorder="1" applyAlignment="1" applyProtection="1">
      <alignment horizontal="right" wrapText="1"/>
    </xf>
    <xf numFmtId="4" fontId="20" fillId="3" borderId="2" xfId="0" applyNumberFormat="1" applyFont="1" applyFill="1" applyBorder="1" applyAlignment="1" applyProtection="1">
      <alignment horizontal="center" wrapText="1"/>
    </xf>
    <xf numFmtId="4" fontId="11" fillId="0" borderId="4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wrapText="1"/>
    </xf>
    <xf numFmtId="0" fontId="0" fillId="0" borderId="0" xfId="0" applyAlignment="1" applyProtection="1"/>
    <xf numFmtId="4" fontId="11" fillId="0" borderId="4" xfId="0" applyNumberFormat="1" applyFont="1" applyBorder="1" applyAlignment="1" applyProtection="1">
      <alignment horizontal="center" wrapText="1"/>
      <protection locked="0"/>
    </xf>
    <xf numFmtId="4" fontId="13" fillId="0" borderId="4" xfId="0" applyNumberFormat="1" applyFont="1" applyBorder="1" applyAlignment="1" applyProtection="1">
      <alignment horizontal="center" wrapText="1"/>
      <protection locked="0"/>
    </xf>
    <xf numFmtId="4" fontId="11" fillId="2" borderId="4" xfId="0" applyNumberFormat="1" applyFont="1" applyFill="1" applyBorder="1" applyAlignment="1" applyProtection="1">
      <alignment horizontal="center" wrapText="1"/>
      <protection locked="0"/>
    </xf>
    <xf numFmtId="164" fontId="10" fillId="0" borderId="2" xfId="0" applyNumberFormat="1" applyFont="1" applyBorder="1" applyAlignment="1" applyProtection="1">
      <alignment wrapText="1"/>
      <protection locked="0"/>
    </xf>
    <xf numFmtId="4" fontId="20" fillId="0" borderId="2" xfId="0" applyNumberFormat="1" applyFont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8D1D75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zoomScaleNormal="100" workbookViewId="0">
      <selection activeCell="Q7" sqref="Q7"/>
    </sheetView>
  </sheetViews>
  <sheetFormatPr defaultColWidth="8.7109375" defaultRowHeight="14.25" x14ac:dyDescent="0.2"/>
  <cols>
    <col min="1" max="1" width="7" style="1" customWidth="1"/>
    <col min="2" max="2" width="57.7109375" style="1" customWidth="1"/>
    <col min="3" max="3" width="10.42578125" style="1" customWidth="1"/>
    <col min="4" max="9" width="8.7109375" style="1"/>
    <col min="10" max="10" width="12.28515625" style="1" customWidth="1"/>
    <col min="11" max="11" width="13.85546875" style="1" customWidth="1"/>
    <col min="12" max="12" width="9.42578125" style="1" customWidth="1"/>
    <col min="13" max="14" width="13.85546875" style="1" customWidth="1"/>
    <col min="15" max="16" width="8.7109375" style="1"/>
    <col min="17" max="17" width="12.28515625" style="1" customWidth="1"/>
    <col min="18" max="16384" width="8.7109375" style="1"/>
  </cols>
  <sheetData>
    <row r="1" spans="1:17" x14ac:dyDescent="0.2">
      <c r="J1" s="5" t="s">
        <v>103</v>
      </c>
    </row>
    <row r="2" spans="1:17" x14ac:dyDescent="0.2">
      <c r="D2" s="2"/>
      <c r="H2" s="3"/>
      <c r="J2" s="4"/>
    </row>
    <row r="3" spans="1:17" x14ac:dyDescent="0.2">
      <c r="B3" s="1" t="s">
        <v>97</v>
      </c>
      <c r="C3" s="6"/>
      <c r="D3" s="6"/>
      <c r="E3" s="7"/>
      <c r="F3" s="8"/>
      <c r="G3" s="6"/>
      <c r="H3" s="6"/>
      <c r="I3" s="6"/>
      <c r="J3" s="8"/>
    </row>
    <row r="4" spans="1:17" x14ac:dyDescent="0.2">
      <c r="B4" s="9" t="s">
        <v>96</v>
      </c>
      <c r="C4" s="9"/>
      <c r="D4" s="10"/>
      <c r="E4" s="6"/>
      <c r="F4" s="6"/>
      <c r="G4" s="6"/>
      <c r="H4" s="7"/>
      <c r="I4" s="6"/>
      <c r="J4" s="8"/>
    </row>
    <row r="5" spans="1:17" ht="102.95" customHeight="1" x14ac:dyDescent="0.2">
      <c r="A5" s="11" t="s">
        <v>0</v>
      </c>
      <c r="B5" s="12" t="s">
        <v>1</v>
      </c>
      <c r="C5" s="13" t="s">
        <v>2</v>
      </c>
      <c r="D5" s="14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6" t="s">
        <v>8</v>
      </c>
      <c r="J5" s="17" t="s">
        <v>9</v>
      </c>
      <c r="K5" s="18" t="s">
        <v>10</v>
      </c>
      <c r="L5" s="19" t="s">
        <v>11</v>
      </c>
      <c r="M5" s="18" t="s">
        <v>12</v>
      </c>
      <c r="N5" s="18" t="s">
        <v>13</v>
      </c>
    </row>
    <row r="6" spans="1:17" ht="17.25" customHeight="1" x14ac:dyDescent="0.2">
      <c r="A6" s="11"/>
      <c r="B6" s="12"/>
      <c r="C6" s="13"/>
      <c r="D6" s="14"/>
      <c r="E6" s="15"/>
      <c r="F6" s="15"/>
      <c r="G6" s="15"/>
      <c r="H6" s="15"/>
      <c r="I6" s="20" t="s">
        <v>14</v>
      </c>
      <c r="J6" s="17" t="s">
        <v>15</v>
      </c>
      <c r="K6" s="21" t="s">
        <v>16</v>
      </c>
      <c r="L6" s="19" t="s">
        <v>17</v>
      </c>
      <c r="M6" s="21" t="s">
        <v>18</v>
      </c>
      <c r="N6" s="21" t="s">
        <v>19</v>
      </c>
    </row>
    <row r="7" spans="1:17" ht="28.5" x14ac:dyDescent="0.2">
      <c r="A7" s="27">
        <v>1</v>
      </c>
      <c r="B7" s="31" t="s">
        <v>20</v>
      </c>
      <c r="C7" s="26" t="s">
        <v>21</v>
      </c>
      <c r="D7" s="27">
        <v>56</v>
      </c>
      <c r="E7" s="27">
        <v>59</v>
      </c>
      <c r="F7" s="28">
        <v>36</v>
      </c>
      <c r="G7" s="28">
        <v>0</v>
      </c>
      <c r="H7" s="28">
        <v>10</v>
      </c>
      <c r="I7" s="46">
        <f t="shared" ref="I7:I38" si="0">SUM(D7:H7)</f>
        <v>161</v>
      </c>
      <c r="J7" s="49"/>
      <c r="K7" s="23">
        <f>I7*J7</f>
        <v>0</v>
      </c>
      <c r="L7" s="24"/>
      <c r="M7" s="23">
        <f>K7*L7</f>
        <v>0</v>
      </c>
      <c r="N7" s="23">
        <f>K7+M7</f>
        <v>0</v>
      </c>
    </row>
    <row r="8" spans="1:17" ht="57" x14ac:dyDescent="0.2">
      <c r="A8" s="27">
        <v>2</v>
      </c>
      <c r="B8" s="35" t="s">
        <v>22</v>
      </c>
      <c r="C8" s="29" t="s">
        <v>23</v>
      </c>
      <c r="D8" s="27">
        <v>62</v>
      </c>
      <c r="E8" s="27">
        <v>61</v>
      </c>
      <c r="F8" s="28">
        <v>50</v>
      </c>
      <c r="G8" s="28">
        <v>10</v>
      </c>
      <c r="H8" s="28">
        <v>30</v>
      </c>
      <c r="I8" s="46">
        <f t="shared" si="0"/>
        <v>213</v>
      </c>
      <c r="J8" s="54"/>
      <c r="K8" s="23">
        <f t="shared" ref="K8:K71" si="1">I8*J8</f>
        <v>0</v>
      </c>
      <c r="L8" s="24"/>
      <c r="M8" s="23">
        <f t="shared" ref="M8:M71" si="2">K8*L8</f>
        <v>0</v>
      </c>
      <c r="N8" s="23">
        <f t="shared" ref="N8:N71" si="3">K8+M8</f>
        <v>0</v>
      </c>
    </row>
    <row r="9" spans="1:17" ht="42.75" x14ac:dyDescent="0.2">
      <c r="A9" s="27">
        <v>3</v>
      </c>
      <c r="B9" s="31" t="s">
        <v>24</v>
      </c>
      <c r="C9" s="29" t="s">
        <v>23</v>
      </c>
      <c r="D9" s="27">
        <v>251</v>
      </c>
      <c r="E9" s="27">
        <v>110</v>
      </c>
      <c r="F9" s="28">
        <v>160</v>
      </c>
      <c r="G9" s="28">
        <v>56</v>
      </c>
      <c r="H9" s="28">
        <v>100</v>
      </c>
      <c r="I9" s="46">
        <f t="shared" si="0"/>
        <v>677</v>
      </c>
      <c r="J9" s="54"/>
      <c r="K9" s="23">
        <f t="shared" si="1"/>
        <v>0</v>
      </c>
      <c r="L9" s="24"/>
      <c r="M9" s="23">
        <f t="shared" si="2"/>
        <v>0</v>
      </c>
      <c r="N9" s="23">
        <f t="shared" si="3"/>
        <v>0</v>
      </c>
      <c r="Q9" s="4"/>
    </row>
    <row r="10" spans="1:17" ht="48.75" customHeight="1" x14ac:dyDescent="0.2">
      <c r="A10" s="27">
        <v>4</v>
      </c>
      <c r="B10" s="31" t="s">
        <v>25</v>
      </c>
      <c r="C10" s="29" t="s">
        <v>23</v>
      </c>
      <c r="D10" s="27">
        <v>158</v>
      </c>
      <c r="E10" s="27">
        <v>36</v>
      </c>
      <c r="F10" s="30">
        <v>50</v>
      </c>
      <c r="G10" s="30">
        <v>25</v>
      </c>
      <c r="H10" s="30">
        <v>100</v>
      </c>
      <c r="I10" s="47">
        <f t="shared" si="0"/>
        <v>369</v>
      </c>
      <c r="J10" s="55"/>
      <c r="K10" s="23">
        <f t="shared" si="1"/>
        <v>0</v>
      </c>
      <c r="L10" s="24"/>
      <c r="M10" s="23">
        <f t="shared" si="2"/>
        <v>0</v>
      </c>
      <c r="N10" s="23">
        <f t="shared" si="3"/>
        <v>0</v>
      </c>
    </row>
    <row r="11" spans="1:17" ht="28.5" x14ac:dyDescent="0.2">
      <c r="A11" s="27">
        <v>5</v>
      </c>
      <c r="B11" s="31" t="s">
        <v>26</v>
      </c>
      <c r="C11" s="31" t="s">
        <v>23</v>
      </c>
      <c r="D11" s="27">
        <v>75</v>
      </c>
      <c r="E11" s="27">
        <v>105</v>
      </c>
      <c r="F11" s="28">
        <v>120</v>
      </c>
      <c r="G11" s="28">
        <v>20</v>
      </c>
      <c r="H11" s="28">
        <v>80</v>
      </c>
      <c r="I11" s="46">
        <f t="shared" si="0"/>
        <v>400</v>
      </c>
      <c r="J11" s="54"/>
      <c r="K11" s="23">
        <f t="shared" si="1"/>
        <v>0</v>
      </c>
      <c r="L11" s="24"/>
      <c r="M11" s="23">
        <f t="shared" si="2"/>
        <v>0</v>
      </c>
      <c r="N11" s="23">
        <f t="shared" si="3"/>
        <v>0</v>
      </c>
    </row>
    <row r="12" spans="1:17" ht="28.5" x14ac:dyDescent="0.2">
      <c r="A12" s="27">
        <v>6</v>
      </c>
      <c r="B12" s="31" t="s">
        <v>27</v>
      </c>
      <c r="C12" s="29" t="s">
        <v>23</v>
      </c>
      <c r="D12" s="27">
        <v>12</v>
      </c>
      <c r="E12" s="27">
        <v>26</v>
      </c>
      <c r="F12" s="28">
        <v>40</v>
      </c>
      <c r="G12" s="28">
        <v>5</v>
      </c>
      <c r="H12" s="28">
        <v>5</v>
      </c>
      <c r="I12" s="46">
        <f t="shared" si="0"/>
        <v>88</v>
      </c>
      <c r="J12" s="54"/>
      <c r="K12" s="23">
        <f t="shared" si="1"/>
        <v>0</v>
      </c>
      <c r="L12" s="24"/>
      <c r="M12" s="23">
        <f t="shared" si="2"/>
        <v>0</v>
      </c>
      <c r="N12" s="23">
        <f t="shared" si="3"/>
        <v>0</v>
      </c>
    </row>
    <row r="13" spans="1:17" ht="28.5" x14ac:dyDescent="0.2">
      <c r="A13" s="27">
        <v>7</v>
      </c>
      <c r="B13" s="31" t="s">
        <v>28</v>
      </c>
      <c r="C13" s="29" t="s">
        <v>23</v>
      </c>
      <c r="D13" s="27">
        <v>6</v>
      </c>
      <c r="E13" s="27">
        <v>0</v>
      </c>
      <c r="F13" s="28">
        <v>0</v>
      </c>
      <c r="G13" s="28">
        <v>5</v>
      </c>
      <c r="H13" s="28">
        <v>0</v>
      </c>
      <c r="I13" s="46">
        <f t="shared" si="0"/>
        <v>11</v>
      </c>
      <c r="J13" s="54"/>
      <c r="K13" s="23">
        <f t="shared" si="1"/>
        <v>0</v>
      </c>
      <c r="L13" s="24"/>
      <c r="M13" s="23">
        <f t="shared" si="2"/>
        <v>0</v>
      </c>
      <c r="N13" s="23">
        <f t="shared" si="3"/>
        <v>0</v>
      </c>
    </row>
    <row r="14" spans="1:17" ht="28.5" customHeight="1" x14ac:dyDescent="0.2">
      <c r="A14" s="27">
        <v>8</v>
      </c>
      <c r="B14" s="42" t="s">
        <v>29</v>
      </c>
      <c r="C14" s="29" t="s">
        <v>23</v>
      </c>
      <c r="D14" s="27">
        <v>34</v>
      </c>
      <c r="E14" s="27">
        <v>0</v>
      </c>
      <c r="F14" s="27">
        <v>0</v>
      </c>
      <c r="G14" s="27">
        <v>16</v>
      </c>
      <c r="H14" s="27">
        <v>0</v>
      </c>
      <c r="I14" s="46">
        <f t="shared" si="0"/>
        <v>50</v>
      </c>
      <c r="J14" s="54"/>
      <c r="K14" s="23">
        <f t="shared" si="1"/>
        <v>0</v>
      </c>
      <c r="L14" s="24"/>
      <c r="M14" s="23">
        <f t="shared" si="2"/>
        <v>0</v>
      </c>
      <c r="N14" s="23">
        <f t="shared" si="3"/>
        <v>0</v>
      </c>
    </row>
    <row r="15" spans="1:17" ht="42.75" x14ac:dyDescent="0.2">
      <c r="A15" s="27">
        <v>9</v>
      </c>
      <c r="B15" s="35" t="s">
        <v>30</v>
      </c>
      <c r="C15" s="29" t="s">
        <v>31</v>
      </c>
      <c r="D15" s="27">
        <v>156</v>
      </c>
      <c r="E15" s="27">
        <v>101</v>
      </c>
      <c r="F15" s="28">
        <v>20</v>
      </c>
      <c r="G15" s="28">
        <v>30</v>
      </c>
      <c r="H15" s="28">
        <v>100</v>
      </c>
      <c r="I15" s="46">
        <f t="shared" si="0"/>
        <v>407</v>
      </c>
      <c r="J15" s="54"/>
      <c r="K15" s="23">
        <f t="shared" si="1"/>
        <v>0</v>
      </c>
      <c r="L15" s="24"/>
      <c r="M15" s="23">
        <f t="shared" si="2"/>
        <v>0</v>
      </c>
      <c r="N15" s="23">
        <f t="shared" si="3"/>
        <v>0</v>
      </c>
    </row>
    <row r="16" spans="1:17" ht="28.5" x14ac:dyDescent="0.2">
      <c r="A16" s="27">
        <v>10</v>
      </c>
      <c r="B16" s="35" t="s">
        <v>32</v>
      </c>
      <c r="C16" s="29" t="s">
        <v>31</v>
      </c>
      <c r="D16" s="27">
        <v>0</v>
      </c>
      <c r="E16" s="27">
        <v>0</v>
      </c>
      <c r="F16" s="28">
        <v>0</v>
      </c>
      <c r="G16" s="28">
        <v>0</v>
      </c>
      <c r="H16" s="28">
        <v>100</v>
      </c>
      <c r="I16" s="46">
        <f t="shared" si="0"/>
        <v>100</v>
      </c>
      <c r="J16" s="54"/>
      <c r="K16" s="23">
        <f t="shared" si="1"/>
        <v>0</v>
      </c>
      <c r="L16" s="24"/>
      <c r="M16" s="23">
        <f t="shared" si="2"/>
        <v>0</v>
      </c>
      <c r="N16" s="23">
        <f t="shared" si="3"/>
        <v>0</v>
      </c>
    </row>
    <row r="17" spans="1:14" ht="99.75" x14ac:dyDescent="0.2">
      <c r="A17" s="27">
        <v>11</v>
      </c>
      <c r="B17" s="31" t="s">
        <v>33</v>
      </c>
      <c r="C17" s="29" t="s">
        <v>23</v>
      </c>
      <c r="D17" s="27">
        <v>4</v>
      </c>
      <c r="E17" s="30">
        <v>30</v>
      </c>
      <c r="F17" s="28">
        <v>0</v>
      </c>
      <c r="G17" s="28">
        <v>1</v>
      </c>
      <c r="H17" s="28">
        <v>0</v>
      </c>
      <c r="I17" s="46">
        <f t="shared" si="0"/>
        <v>35</v>
      </c>
      <c r="J17" s="54"/>
      <c r="K17" s="23">
        <f t="shared" si="1"/>
        <v>0</v>
      </c>
      <c r="L17" s="24"/>
      <c r="M17" s="23">
        <f t="shared" si="2"/>
        <v>0</v>
      </c>
      <c r="N17" s="23">
        <f t="shared" si="3"/>
        <v>0</v>
      </c>
    </row>
    <row r="18" spans="1:14" ht="28.5" x14ac:dyDescent="0.2">
      <c r="A18" s="27">
        <v>12</v>
      </c>
      <c r="B18" s="31" t="s">
        <v>34</v>
      </c>
      <c r="C18" s="26" t="s">
        <v>23</v>
      </c>
      <c r="D18" s="27">
        <v>83</v>
      </c>
      <c r="E18" s="27">
        <v>51</v>
      </c>
      <c r="F18" s="27">
        <v>100</v>
      </c>
      <c r="G18" s="27">
        <v>5</v>
      </c>
      <c r="H18" s="27">
        <v>50</v>
      </c>
      <c r="I18" s="46">
        <f t="shared" si="0"/>
        <v>289</v>
      </c>
      <c r="J18" s="54"/>
      <c r="K18" s="23">
        <f t="shared" si="1"/>
        <v>0</v>
      </c>
      <c r="L18" s="24"/>
      <c r="M18" s="23">
        <f t="shared" si="2"/>
        <v>0</v>
      </c>
      <c r="N18" s="23">
        <f t="shared" si="3"/>
        <v>0</v>
      </c>
    </row>
    <row r="19" spans="1:14" s="3" customFormat="1" ht="28.5" x14ac:dyDescent="0.2">
      <c r="A19" s="27">
        <v>13</v>
      </c>
      <c r="B19" s="31" t="s">
        <v>35</v>
      </c>
      <c r="C19" s="32" t="s">
        <v>21</v>
      </c>
      <c r="D19" s="27">
        <v>14</v>
      </c>
      <c r="E19" s="27">
        <v>9</v>
      </c>
      <c r="F19" s="28">
        <v>7</v>
      </c>
      <c r="G19" s="28">
        <v>2</v>
      </c>
      <c r="H19" s="28">
        <v>5</v>
      </c>
      <c r="I19" s="46">
        <f t="shared" si="0"/>
        <v>37</v>
      </c>
      <c r="J19" s="56"/>
      <c r="K19" s="23">
        <f t="shared" si="1"/>
        <v>0</v>
      </c>
      <c r="L19" s="24"/>
      <c r="M19" s="23">
        <f t="shared" si="2"/>
        <v>0</v>
      </c>
      <c r="N19" s="23">
        <f t="shared" si="3"/>
        <v>0</v>
      </c>
    </row>
    <row r="20" spans="1:14" ht="85.5" x14ac:dyDescent="0.2">
      <c r="A20" s="27">
        <v>14</v>
      </c>
      <c r="B20" s="43" t="s">
        <v>98</v>
      </c>
      <c r="C20" s="29" t="s">
        <v>21</v>
      </c>
      <c r="D20" s="27">
        <v>221</v>
      </c>
      <c r="E20" s="27">
        <v>225</v>
      </c>
      <c r="F20" s="33">
        <v>600</v>
      </c>
      <c r="G20" s="28">
        <v>57</v>
      </c>
      <c r="H20" s="28">
        <v>80</v>
      </c>
      <c r="I20" s="46">
        <f t="shared" si="0"/>
        <v>1183</v>
      </c>
      <c r="J20" s="54"/>
      <c r="K20" s="23">
        <f t="shared" si="1"/>
        <v>0</v>
      </c>
      <c r="L20" s="24"/>
      <c r="M20" s="23">
        <f t="shared" si="2"/>
        <v>0</v>
      </c>
      <c r="N20" s="23">
        <f t="shared" si="3"/>
        <v>0</v>
      </c>
    </row>
    <row r="21" spans="1:14" ht="42.75" x14ac:dyDescent="0.2">
      <c r="A21" s="27">
        <v>15</v>
      </c>
      <c r="B21" s="35" t="s">
        <v>36</v>
      </c>
      <c r="C21" s="29" t="s">
        <v>37</v>
      </c>
      <c r="D21" s="27">
        <v>0</v>
      </c>
      <c r="E21" s="27">
        <v>6</v>
      </c>
      <c r="F21" s="28">
        <v>0</v>
      </c>
      <c r="G21" s="28">
        <v>0</v>
      </c>
      <c r="H21" s="28">
        <v>5</v>
      </c>
      <c r="I21" s="46">
        <f t="shared" si="0"/>
        <v>11</v>
      </c>
      <c r="J21" s="54"/>
      <c r="K21" s="23">
        <f t="shared" si="1"/>
        <v>0</v>
      </c>
      <c r="L21" s="24"/>
      <c r="M21" s="23">
        <f t="shared" si="2"/>
        <v>0</v>
      </c>
      <c r="N21" s="23">
        <f t="shared" si="3"/>
        <v>0</v>
      </c>
    </row>
    <row r="22" spans="1:14" ht="28.5" customHeight="1" x14ac:dyDescent="0.2">
      <c r="A22" s="27">
        <v>16</v>
      </c>
      <c r="B22" s="31" t="s">
        <v>38</v>
      </c>
      <c r="C22" s="29" t="s">
        <v>39</v>
      </c>
      <c r="D22" s="27">
        <v>214</v>
      </c>
      <c r="E22" s="27">
        <v>45</v>
      </c>
      <c r="F22" s="28">
        <v>50</v>
      </c>
      <c r="G22" s="28">
        <v>20</v>
      </c>
      <c r="H22" s="28">
        <v>48</v>
      </c>
      <c r="I22" s="46">
        <f t="shared" si="0"/>
        <v>377</v>
      </c>
      <c r="J22" s="54"/>
      <c r="K22" s="23">
        <f t="shared" si="1"/>
        <v>0</v>
      </c>
      <c r="L22" s="24"/>
      <c r="M22" s="23">
        <f t="shared" si="2"/>
        <v>0</v>
      </c>
      <c r="N22" s="23">
        <f t="shared" si="3"/>
        <v>0</v>
      </c>
    </row>
    <row r="23" spans="1:14" ht="28.5" customHeight="1" x14ac:dyDescent="0.2">
      <c r="A23" s="27">
        <v>17</v>
      </c>
      <c r="B23" s="35" t="s">
        <v>40</v>
      </c>
      <c r="C23" s="29" t="s">
        <v>41</v>
      </c>
      <c r="D23" s="27">
        <v>0</v>
      </c>
      <c r="E23" s="30">
        <v>12</v>
      </c>
      <c r="F23" s="28">
        <v>20</v>
      </c>
      <c r="G23" s="28">
        <v>10</v>
      </c>
      <c r="H23" s="28">
        <v>20</v>
      </c>
      <c r="I23" s="46">
        <f t="shared" si="0"/>
        <v>62</v>
      </c>
      <c r="J23" s="54"/>
      <c r="K23" s="23">
        <f t="shared" si="1"/>
        <v>0</v>
      </c>
      <c r="L23" s="24"/>
      <c r="M23" s="23">
        <f t="shared" si="2"/>
        <v>0</v>
      </c>
      <c r="N23" s="23">
        <f t="shared" si="3"/>
        <v>0</v>
      </c>
    </row>
    <row r="24" spans="1:14" ht="28.5" customHeight="1" x14ac:dyDescent="0.2">
      <c r="A24" s="27">
        <v>18</v>
      </c>
      <c r="B24" s="31" t="s">
        <v>42</v>
      </c>
      <c r="C24" s="26" t="s">
        <v>21</v>
      </c>
      <c r="D24" s="27">
        <v>88</v>
      </c>
      <c r="E24" s="27">
        <v>26</v>
      </c>
      <c r="F24" s="27">
        <v>10</v>
      </c>
      <c r="G24" s="27">
        <v>0</v>
      </c>
      <c r="H24" s="27">
        <v>30</v>
      </c>
      <c r="I24" s="46">
        <f t="shared" si="0"/>
        <v>154</v>
      </c>
      <c r="J24" s="54"/>
      <c r="K24" s="23">
        <f t="shared" si="1"/>
        <v>0</v>
      </c>
      <c r="L24" s="24"/>
      <c r="M24" s="23">
        <f t="shared" si="2"/>
        <v>0</v>
      </c>
      <c r="N24" s="23">
        <f t="shared" si="3"/>
        <v>0</v>
      </c>
    </row>
    <row r="25" spans="1:14" ht="28.5" customHeight="1" x14ac:dyDescent="0.2">
      <c r="A25" s="27">
        <v>19</v>
      </c>
      <c r="B25" s="31" t="s">
        <v>43</v>
      </c>
      <c r="C25" s="26" t="s">
        <v>21</v>
      </c>
      <c r="D25" s="27">
        <v>146</v>
      </c>
      <c r="E25" s="27">
        <v>24</v>
      </c>
      <c r="F25" s="28">
        <v>2</v>
      </c>
      <c r="G25" s="28">
        <v>0</v>
      </c>
      <c r="H25" s="28">
        <v>30</v>
      </c>
      <c r="I25" s="46">
        <f t="shared" si="0"/>
        <v>202</v>
      </c>
      <c r="J25" s="54"/>
      <c r="K25" s="23">
        <f t="shared" si="1"/>
        <v>0</v>
      </c>
      <c r="L25" s="24"/>
      <c r="M25" s="23">
        <f t="shared" si="2"/>
        <v>0</v>
      </c>
      <c r="N25" s="23">
        <f t="shared" si="3"/>
        <v>0</v>
      </c>
    </row>
    <row r="26" spans="1:14" ht="28.5" customHeight="1" x14ac:dyDescent="0.2">
      <c r="A26" s="27">
        <v>20</v>
      </c>
      <c r="B26" s="31" t="s">
        <v>44</v>
      </c>
      <c r="C26" s="29" t="s">
        <v>21</v>
      </c>
      <c r="D26" s="27">
        <v>112</v>
      </c>
      <c r="E26" s="27">
        <v>13</v>
      </c>
      <c r="F26" s="28">
        <v>0</v>
      </c>
      <c r="G26" s="28">
        <v>0</v>
      </c>
      <c r="H26" s="28">
        <v>0</v>
      </c>
      <c r="I26" s="46">
        <f t="shared" si="0"/>
        <v>125</v>
      </c>
      <c r="J26" s="54"/>
      <c r="K26" s="23">
        <f t="shared" si="1"/>
        <v>0</v>
      </c>
      <c r="L26" s="24"/>
      <c r="M26" s="23">
        <f t="shared" si="2"/>
        <v>0</v>
      </c>
      <c r="N26" s="23">
        <f t="shared" si="3"/>
        <v>0</v>
      </c>
    </row>
    <row r="27" spans="1:14" ht="42.75" x14ac:dyDescent="0.2">
      <c r="A27" s="27">
        <v>21</v>
      </c>
      <c r="B27" s="31" t="s">
        <v>45</v>
      </c>
      <c r="C27" s="29" t="s">
        <v>21</v>
      </c>
      <c r="D27" s="27">
        <v>140</v>
      </c>
      <c r="E27" s="27">
        <v>34</v>
      </c>
      <c r="F27" s="27">
        <v>100</v>
      </c>
      <c r="G27" s="27">
        <v>0</v>
      </c>
      <c r="H27" s="27">
        <v>0</v>
      </c>
      <c r="I27" s="46">
        <f t="shared" si="0"/>
        <v>274</v>
      </c>
      <c r="J27" s="54"/>
      <c r="K27" s="23">
        <f t="shared" si="1"/>
        <v>0</v>
      </c>
      <c r="L27" s="24"/>
      <c r="M27" s="23">
        <f t="shared" si="2"/>
        <v>0</v>
      </c>
      <c r="N27" s="23">
        <f t="shared" si="3"/>
        <v>0</v>
      </c>
    </row>
    <row r="28" spans="1:14" ht="28.5" customHeight="1" x14ac:dyDescent="0.2">
      <c r="A28" s="27">
        <v>22</v>
      </c>
      <c r="B28" s="31" t="s">
        <v>46</v>
      </c>
      <c r="C28" s="29" t="s">
        <v>23</v>
      </c>
      <c r="D28" s="27">
        <v>36</v>
      </c>
      <c r="E28" s="27">
        <v>22</v>
      </c>
      <c r="F28" s="28">
        <v>45</v>
      </c>
      <c r="G28" s="28">
        <v>5</v>
      </c>
      <c r="H28" s="28">
        <v>10</v>
      </c>
      <c r="I28" s="46">
        <f t="shared" si="0"/>
        <v>118</v>
      </c>
      <c r="J28" s="54"/>
      <c r="K28" s="23">
        <f t="shared" si="1"/>
        <v>0</v>
      </c>
      <c r="L28" s="24"/>
      <c r="M28" s="23">
        <f t="shared" si="2"/>
        <v>0</v>
      </c>
      <c r="N28" s="23">
        <f t="shared" si="3"/>
        <v>0</v>
      </c>
    </row>
    <row r="29" spans="1:14" ht="28.5" customHeight="1" x14ac:dyDescent="0.2">
      <c r="A29" s="27">
        <v>23</v>
      </c>
      <c r="B29" s="31" t="s">
        <v>47</v>
      </c>
      <c r="C29" s="29" t="s">
        <v>23</v>
      </c>
      <c r="D29" s="27">
        <v>157</v>
      </c>
      <c r="E29" s="27">
        <v>97</v>
      </c>
      <c r="F29" s="28">
        <v>170</v>
      </c>
      <c r="G29" s="28">
        <v>20</v>
      </c>
      <c r="H29" s="28">
        <v>80</v>
      </c>
      <c r="I29" s="46">
        <f t="shared" si="0"/>
        <v>524</v>
      </c>
      <c r="J29" s="54"/>
      <c r="K29" s="23">
        <f t="shared" si="1"/>
        <v>0</v>
      </c>
      <c r="L29" s="24"/>
      <c r="M29" s="23">
        <f t="shared" si="2"/>
        <v>0</v>
      </c>
      <c r="N29" s="23">
        <f t="shared" si="3"/>
        <v>0</v>
      </c>
    </row>
    <row r="30" spans="1:14" ht="28.5" customHeight="1" x14ac:dyDescent="0.2">
      <c r="A30" s="27">
        <v>24</v>
      </c>
      <c r="B30" s="31" t="s">
        <v>48</v>
      </c>
      <c r="C30" s="26" t="s">
        <v>23</v>
      </c>
      <c r="D30" s="27">
        <v>0</v>
      </c>
      <c r="E30" s="27">
        <v>13</v>
      </c>
      <c r="F30" s="28">
        <v>0</v>
      </c>
      <c r="G30" s="28">
        <v>0</v>
      </c>
      <c r="H30" s="28">
        <v>150</v>
      </c>
      <c r="I30" s="46">
        <f t="shared" si="0"/>
        <v>163</v>
      </c>
      <c r="J30" s="54"/>
      <c r="K30" s="23">
        <f t="shared" si="1"/>
        <v>0</v>
      </c>
      <c r="L30" s="24"/>
      <c r="M30" s="23">
        <f t="shared" si="2"/>
        <v>0</v>
      </c>
      <c r="N30" s="23">
        <f t="shared" si="3"/>
        <v>0</v>
      </c>
    </row>
    <row r="31" spans="1:14" ht="28.5" customHeight="1" x14ac:dyDescent="0.2">
      <c r="A31" s="27">
        <v>25</v>
      </c>
      <c r="B31" s="31" t="s">
        <v>49</v>
      </c>
      <c r="C31" s="29" t="s">
        <v>41</v>
      </c>
      <c r="D31" s="27">
        <v>4</v>
      </c>
      <c r="E31" s="27">
        <v>4</v>
      </c>
      <c r="F31" s="28">
        <v>2</v>
      </c>
      <c r="G31" s="28">
        <v>0</v>
      </c>
      <c r="H31" s="28">
        <v>0</v>
      </c>
      <c r="I31" s="46">
        <f t="shared" si="0"/>
        <v>10</v>
      </c>
      <c r="J31" s="54"/>
      <c r="K31" s="23">
        <f t="shared" si="1"/>
        <v>0</v>
      </c>
      <c r="L31" s="24"/>
      <c r="M31" s="23">
        <f t="shared" si="2"/>
        <v>0</v>
      </c>
      <c r="N31" s="23">
        <f t="shared" si="3"/>
        <v>0</v>
      </c>
    </row>
    <row r="32" spans="1:14" ht="28.5" customHeight="1" x14ac:dyDescent="0.2">
      <c r="A32" s="27">
        <v>26</v>
      </c>
      <c r="B32" s="31" t="s">
        <v>50</v>
      </c>
      <c r="C32" s="29" t="s">
        <v>23</v>
      </c>
      <c r="D32" s="27">
        <v>220</v>
      </c>
      <c r="E32" s="27">
        <v>136</v>
      </c>
      <c r="F32" s="33">
        <v>400</v>
      </c>
      <c r="G32" s="28">
        <v>30</v>
      </c>
      <c r="H32" s="28">
        <v>80</v>
      </c>
      <c r="I32" s="46">
        <f t="shared" si="0"/>
        <v>866</v>
      </c>
      <c r="J32" s="54"/>
      <c r="K32" s="23">
        <f t="shared" si="1"/>
        <v>0</v>
      </c>
      <c r="L32" s="24"/>
      <c r="M32" s="23">
        <f t="shared" si="2"/>
        <v>0</v>
      </c>
      <c r="N32" s="23">
        <f t="shared" si="3"/>
        <v>0</v>
      </c>
    </row>
    <row r="33" spans="1:14" ht="28.5" customHeight="1" x14ac:dyDescent="0.2">
      <c r="A33" s="27">
        <v>27</v>
      </c>
      <c r="B33" s="31" t="s">
        <v>51</v>
      </c>
      <c r="C33" s="29" t="s">
        <v>23</v>
      </c>
      <c r="D33" s="27">
        <v>330</v>
      </c>
      <c r="E33" s="27">
        <v>196</v>
      </c>
      <c r="F33" s="33">
        <v>500</v>
      </c>
      <c r="G33" s="28">
        <v>60</v>
      </c>
      <c r="H33" s="28">
        <v>200</v>
      </c>
      <c r="I33" s="46">
        <f t="shared" si="0"/>
        <v>1286</v>
      </c>
      <c r="J33" s="54"/>
      <c r="K33" s="23">
        <f t="shared" si="1"/>
        <v>0</v>
      </c>
      <c r="L33" s="24"/>
      <c r="M33" s="23">
        <f t="shared" si="2"/>
        <v>0</v>
      </c>
      <c r="N33" s="23">
        <f t="shared" si="3"/>
        <v>0</v>
      </c>
    </row>
    <row r="34" spans="1:14" ht="28.5" customHeight="1" x14ac:dyDescent="0.2">
      <c r="A34" s="27">
        <v>28</v>
      </c>
      <c r="B34" s="31" t="s">
        <v>52</v>
      </c>
      <c r="C34" s="29" t="s">
        <v>23</v>
      </c>
      <c r="D34" s="27">
        <v>32</v>
      </c>
      <c r="E34" s="27">
        <v>28</v>
      </c>
      <c r="F34" s="30">
        <v>25</v>
      </c>
      <c r="G34" s="27">
        <v>10</v>
      </c>
      <c r="H34" s="27">
        <v>0</v>
      </c>
      <c r="I34" s="46">
        <f t="shared" si="0"/>
        <v>95</v>
      </c>
      <c r="J34" s="54"/>
      <c r="K34" s="23">
        <f t="shared" si="1"/>
        <v>0</v>
      </c>
      <c r="L34" s="24"/>
      <c r="M34" s="23">
        <f t="shared" si="2"/>
        <v>0</v>
      </c>
      <c r="N34" s="23">
        <f t="shared" si="3"/>
        <v>0</v>
      </c>
    </row>
    <row r="35" spans="1:14" ht="28.5" customHeight="1" x14ac:dyDescent="0.2">
      <c r="A35" s="27">
        <v>29</v>
      </c>
      <c r="B35" s="31" t="s">
        <v>53</v>
      </c>
      <c r="C35" s="29" t="s">
        <v>23</v>
      </c>
      <c r="D35" s="27">
        <v>73</v>
      </c>
      <c r="E35" s="27">
        <v>77</v>
      </c>
      <c r="F35" s="33">
        <v>150</v>
      </c>
      <c r="G35" s="28">
        <v>30</v>
      </c>
      <c r="H35" s="28">
        <v>50</v>
      </c>
      <c r="I35" s="46">
        <f t="shared" si="0"/>
        <v>380</v>
      </c>
      <c r="J35" s="54"/>
      <c r="K35" s="23">
        <f t="shared" si="1"/>
        <v>0</v>
      </c>
      <c r="L35" s="24"/>
      <c r="M35" s="23">
        <f t="shared" si="2"/>
        <v>0</v>
      </c>
      <c r="N35" s="23">
        <f t="shared" si="3"/>
        <v>0</v>
      </c>
    </row>
    <row r="36" spans="1:14" ht="28.5" x14ac:dyDescent="0.2">
      <c r="A36" s="27">
        <v>30</v>
      </c>
      <c r="B36" s="42" t="s">
        <v>54</v>
      </c>
      <c r="C36" s="29" t="s">
        <v>23</v>
      </c>
      <c r="D36" s="28">
        <v>20</v>
      </c>
      <c r="E36" s="28">
        <v>20</v>
      </c>
      <c r="F36" s="33">
        <v>20</v>
      </c>
      <c r="G36" s="33">
        <v>20</v>
      </c>
      <c r="H36" s="33">
        <v>20</v>
      </c>
      <c r="I36" s="47">
        <f t="shared" si="0"/>
        <v>100</v>
      </c>
      <c r="J36" s="55"/>
      <c r="K36" s="23">
        <f t="shared" si="1"/>
        <v>0</v>
      </c>
      <c r="L36" s="24"/>
      <c r="M36" s="23">
        <f t="shared" si="2"/>
        <v>0</v>
      </c>
      <c r="N36" s="23">
        <f t="shared" si="3"/>
        <v>0</v>
      </c>
    </row>
    <row r="37" spans="1:14" ht="28.5" x14ac:dyDescent="0.2">
      <c r="A37" s="27">
        <v>31</v>
      </c>
      <c r="B37" s="31" t="s">
        <v>55</v>
      </c>
      <c r="C37" s="29" t="s">
        <v>23</v>
      </c>
      <c r="D37" s="27">
        <v>44</v>
      </c>
      <c r="E37" s="27">
        <v>66</v>
      </c>
      <c r="F37" s="30">
        <v>10</v>
      </c>
      <c r="G37" s="30">
        <v>0</v>
      </c>
      <c r="H37" s="30">
        <v>80</v>
      </c>
      <c r="I37" s="47">
        <f t="shared" si="0"/>
        <v>200</v>
      </c>
      <c r="J37" s="55"/>
      <c r="K37" s="23">
        <f t="shared" si="1"/>
        <v>0</v>
      </c>
      <c r="L37" s="24"/>
      <c r="M37" s="23">
        <f t="shared" si="2"/>
        <v>0</v>
      </c>
      <c r="N37" s="23">
        <f t="shared" si="3"/>
        <v>0</v>
      </c>
    </row>
    <row r="38" spans="1:14" ht="28.5" x14ac:dyDescent="0.2">
      <c r="A38" s="27">
        <v>32</v>
      </c>
      <c r="B38" s="35" t="s">
        <v>56</v>
      </c>
      <c r="C38" s="34" t="s">
        <v>23</v>
      </c>
      <c r="D38" s="28">
        <v>0</v>
      </c>
      <c r="E38" s="28">
        <v>1</v>
      </c>
      <c r="F38" s="28">
        <v>1</v>
      </c>
      <c r="G38" s="28">
        <v>0</v>
      </c>
      <c r="H38" s="28">
        <v>0</v>
      </c>
      <c r="I38" s="46">
        <f t="shared" si="0"/>
        <v>2</v>
      </c>
      <c r="J38" s="54"/>
      <c r="K38" s="23">
        <f t="shared" si="1"/>
        <v>0</v>
      </c>
      <c r="L38" s="24"/>
      <c r="M38" s="23">
        <f t="shared" si="2"/>
        <v>0</v>
      </c>
      <c r="N38" s="23">
        <f t="shared" si="3"/>
        <v>0</v>
      </c>
    </row>
    <row r="39" spans="1:14" ht="28.5" x14ac:dyDescent="0.2">
      <c r="A39" s="27">
        <v>33</v>
      </c>
      <c r="B39" s="35" t="s">
        <v>57</v>
      </c>
      <c r="C39" s="29" t="s">
        <v>23</v>
      </c>
      <c r="D39" s="27">
        <v>20</v>
      </c>
      <c r="E39" s="27">
        <v>20</v>
      </c>
      <c r="F39" s="28">
        <v>20</v>
      </c>
      <c r="G39" s="28">
        <v>0</v>
      </c>
      <c r="H39" s="28">
        <v>0</v>
      </c>
      <c r="I39" s="46">
        <f t="shared" ref="I39:I70" si="4">SUM(D39:H39)</f>
        <v>60</v>
      </c>
      <c r="J39" s="54"/>
      <c r="K39" s="23">
        <f t="shared" si="1"/>
        <v>0</v>
      </c>
      <c r="L39" s="24"/>
      <c r="M39" s="23">
        <f t="shared" si="2"/>
        <v>0</v>
      </c>
      <c r="N39" s="23">
        <f t="shared" si="3"/>
        <v>0</v>
      </c>
    </row>
    <row r="40" spans="1:14" ht="28.5" x14ac:dyDescent="0.2">
      <c r="A40" s="27">
        <v>34</v>
      </c>
      <c r="B40" s="31" t="s">
        <v>58</v>
      </c>
      <c r="C40" s="29" t="s">
        <v>23</v>
      </c>
      <c r="D40" s="27">
        <v>59</v>
      </c>
      <c r="E40" s="27">
        <v>82</v>
      </c>
      <c r="F40" s="28">
        <v>35</v>
      </c>
      <c r="G40" s="28">
        <v>10</v>
      </c>
      <c r="H40" s="28">
        <v>10</v>
      </c>
      <c r="I40" s="46">
        <f t="shared" si="4"/>
        <v>196</v>
      </c>
      <c r="J40" s="54"/>
      <c r="K40" s="23">
        <f t="shared" si="1"/>
        <v>0</v>
      </c>
      <c r="L40" s="24"/>
      <c r="M40" s="23">
        <f t="shared" si="2"/>
        <v>0</v>
      </c>
      <c r="N40" s="23">
        <f t="shared" si="3"/>
        <v>0</v>
      </c>
    </row>
    <row r="41" spans="1:14" ht="51.75" customHeight="1" x14ac:dyDescent="0.2">
      <c r="A41" s="27">
        <v>35</v>
      </c>
      <c r="B41" s="31" t="s">
        <v>59</v>
      </c>
      <c r="C41" s="29" t="s">
        <v>23</v>
      </c>
      <c r="D41" s="27">
        <v>88</v>
      </c>
      <c r="E41" s="27">
        <v>65</v>
      </c>
      <c r="F41" s="27">
        <v>120</v>
      </c>
      <c r="G41" s="27">
        <v>10</v>
      </c>
      <c r="H41" s="27">
        <v>0</v>
      </c>
      <c r="I41" s="46">
        <f t="shared" si="4"/>
        <v>283</v>
      </c>
      <c r="J41" s="54"/>
      <c r="K41" s="23">
        <f t="shared" si="1"/>
        <v>0</v>
      </c>
      <c r="L41" s="24"/>
      <c r="M41" s="23">
        <f t="shared" si="2"/>
        <v>0</v>
      </c>
      <c r="N41" s="23">
        <f t="shared" si="3"/>
        <v>0</v>
      </c>
    </row>
    <row r="42" spans="1:14" ht="30.75" x14ac:dyDescent="0.2">
      <c r="A42" s="27">
        <v>36</v>
      </c>
      <c r="B42" s="43" t="s">
        <v>99</v>
      </c>
      <c r="C42" s="29" t="s">
        <v>23</v>
      </c>
      <c r="D42" s="30">
        <v>1400</v>
      </c>
      <c r="E42" s="30">
        <v>100</v>
      </c>
      <c r="F42" s="27">
        <v>0</v>
      </c>
      <c r="G42" s="27">
        <v>800</v>
      </c>
      <c r="H42" s="27">
        <v>0</v>
      </c>
      <c r="I42" s="46">
        <f t="shared" si="4"/>
        <v>2300</v>
      </c>
      <c r="J42" s="54"/>
      <c r="K42" s="23">
        <f t="shared" si="1"/>
        <v>0</v>
      </c>
      <c r="L42" s="24"/>
      <c r="M42" s="23">
        <f t="shared" si="2"/>
        <v>0</v>
      </c>
      <c r="N42" s="23">
        <f t="shared" si="3"/>
        <v>0</v>
      </c>
    </row>
    <row r="43" spans="1:14" ht="28.5" x14ac:dyDescent="0.2">
      <c r="A43" s="27">
        <v>37</v>
      </c>
      <c r="B43" s="25" t="s">
        <v>60</v>
      </c>
      <c r="C43" s="29" t="s">
        <v>21</v>
      </c>
      <c r="D43" s="27">
        <v>21</v>
      </c>
      <c r="E43" s="27">
        <v>3</v>
      </c>
      <c r="F43" s="30">
        <v>15</v>
      </c>
      <c r="G43" s="30">
        <v>4</v>
      </c>
      <c r="H43" s="30">
        <v>10</v>
      </c>
      <c r="I43" s="47">
        <f t="shared" si="4"/>
        <v>53</v>
      </c>
      <c r="J43" s="55"/>
      <c r="K43" s="23">
        <f t="shared" si="1"/>
        <v>0</v>
      </c>
      <c r="L43" s="24"/>
      <c r="M43" s="23">
        <f t="shared" si="2"/>
        <v>0</v>
      </c>
      <c r="N43" s="23">
        <f t="shared" si="3"/>
        <v>0</v>
      </c>
    </row>
    <row r="44" spans="1:14" ht="28.5" customHeight="1" x14ac:dyDescent="0.2">
      <c r="A44" s="27">
        <v>38</v>
      </c>
      <c r="B44" s="35" t="s">
        <v>61</v>
      </c>
      <c r="C44" s="34" t="s">
        <v>23</v>
      </c>
      <c r="D44" s="28">
        <v>10</v>
      </c>
      <c r="E44" s="28">
        <v>0</v>
      </c>
      <c r="F44" s="28">
        <v>0</v>
      </c>
      <c r="G44" s="28">
        <v>0</v>
      </c>
      <c r="H44" s="28">
        <v>0</v>
      </c>
      <c r="I44" s="46">
        <f t="shared" si="4"/>
        <v>10</v>
      </c>
      <c r="J44" s="56"/>
      <c r="K44" s="23">
        <f t="shared" si="1"/>
        <v>0</v>
      </c>
      <c r="L44" s="24"/>
      <c r="M44" s="23">
        <f t="shared" si="2"/>
        <v>0</v>
      </c>
      <c r="N44" s="23">
        <f t="shared" si="3"/>
        <v>0</v>
      </c>
    </row>
    <row r="45" spans="1:14" ht="28.5" x14ac:dyDescent="0.2">
      <c r="A45" s="27">
        <v>39</v>
      </c>
      <c r="B45" s="31" t="s">
        <v>62</v>
      </c>
      <c r="C45" s="29" t="s">
        <v>23</v>
      </c>
      <c r="D45" s="27">
        <v>26</v>
      </c>
      <c r="E45" s="27">
        <v>16</v>
      </c>
      <c r="F45" s="28">
        <v>50</v>
      </c>
      <c r="G45" s="28">
        <v>10</v>
      </c>
      <c r="H45" s="28">
        <v>20</v>
      </c>
      <c r="I45" s="46">
        <f t="shared" si="4"/>
        <v>122</v>
      </c>
      <c r="J45" s="54"/>
      <c r="K45" s="23">
        <f t="shared" si="1"/>
        <v>0</v>
      </c>
      <c r="L45" s="24"/>
      <c r="M45" s="23">
        <f t="shared" si="2"/>
        <v>0</v>
      </c>
      <c r="N45" s="23">
        <f t="shared" si="3"/>
        <v>0</v>
      </c>
    </row>
    <row r="46" spans="1:14" ht="42.75" x14ac:dyDescent="0.2">
      <c r="A46" s="27">
        <v>40</v>
      </c>
      <c r="B46" s="31" t="s">
        <v>63</v>
      </c>
      <c r="C46" s="29" t="s">
        <v>23</v>
      </c>
      <c r="D46" s="27">
        <v>83</v>
      </c>
      <c r="E46" s="27">
        <v>20</v>
      </c>
      <c r="F46" s="27">
        <v>20</v>
      </c>
      <c r="G46" s="27">
        <v>5</v>
      </c>
      <c r="H46" s="27">
        <v>0</v>
      </c>
      <c r="I46" s="46">
        <f t="shared" si="4"/>
        <v>128</v>
      </c>
      <c r="J46" s="54"/>
      <c r="K46" s="23">
        <f t="shared" si="1"/>
        <v>0</v>
      </c>
      <c r="L46" s="24"/>
      <c r="M46" s="23">
        <f t="shared" si="2"/>
        <v>0</v>
      </c>
      <c r="N46" s="23">
        <f t="shared" si="3"/>
        <v>0</v>
      </c>
    </row>
    <row r="47" spans="1:14" ht="42.75" x14ac:dyDescent="0.2">
      <c r="A47" s="27">
        <v>41</v>
      </c>
      <c r="B47" s="31" t="s">
        <v>64</v>
      </c>
      <c r="C47" s="29" t="s">
        <v>23</v>
      </c>
      <c r="D47" s="27">
        <v>185</v>
      </c>
      <c r="E47" s="27">
        <v>114</v>
      </c>
      <c r="F47" s="28">
        <v>45</v>
      </c>
      <c r="G47" s="28">
        <v>13</v>
      </c>
      <c r="H47" s="28">
        <v>50</v>
      </c>
      <c r="I47" s="46">
        <f t="shared" si="4"/>
        <v>407</v>
      </c>
      <c r="J47" s="54"/>
      <c r="K47" s="23">
        <f t="shared" si="1"/>
        <v>0</v>
      </c>
      <c r="L47" s="24"/>
      <c r="M47" s="23">
        <f t="shared" si="2"/>
        <v>0</v>
      </c>
      <c r="N47" s="23">
        <f t="shared" si="3"/>
        <v>0</v>
      </c>
    </row>
    <row r="48" spans="1:14" ht="42.75" x14ac:dyDescent="0.2">
      <c r="A48" s="27">
        <v>42</v>
      </c>
      <c r="B48" s="31" t="s">
        <v>65</v>
      </c>
      <c r="C48" s="29" t="s">
        <v>23</v>
      </c>
      <c r="D48" s="27">
        <v>266</v>
      </c>
      <c r="E48" s="27">
        <v>192</v>
      </c>
      <c r="F48" s="33">
        <v>500</v>
      </c>
      <c r="G48" s="28">
        <v>50</v>
      </c>
      <c r="H48" s="33">
        <v>200</v>
      </c>
      <c r="I48" s="46">
        <f t="shared" si="4"/>
        <v>1208</v>
      </c>
      <c r="J48" s="54"/>
      <c r="K48" s="23">
        <f t="shared" si="1"/>
        <v>0</v>
      </c>
      <c r="L48" s="24"/>
      <c r="M48" s="23">
        <f t="shared" si="2"/>
        <v>0</v>
      </c>
      <c r="N48" s="23">
        <f t="shared" si="3"/>
        <v>0</v>
      </c>
    </row>
    <row r="49" spans="1:14" ht="28.5" x14ac:dyDescent="0.2">
      <c r="A49" s="27">
        <v>43</v>
      </c>
      <c r="B49" s="31" t="s">
        <v>66</v>
      </c>
      <c r="C49" s="29" t="s">
        <v>23</v>
      </c>
      <c r="D49" s="27">
        <v>148</v>
      </c>
      <c r="E49" s="27">
        <v>104</v>
      </c>
      <c r="F49" s="28">
        <v>0</v>
      </c>
      <c r="G49" s="28">
        <v>0</v>
      </c>
      <c r="H49" s="28">
        <v>50</v>
      </c>
      <c r="I49" s="46">
        <f t="shared" si="4"/>
        <v>302</v>
      </c>
      <c r="J49" s="54"/>
      <c r="K49" s="23">
        <f t="shared" si="1"/>
        <v>0</v>
      </c>
      <c r="L49" s="24"/>
      <c r="M49" s="23">
        <f t="shared" si="2"/>
        <v>0</v>
      </c>
      <c r="N49" s="23">
        <f t="shared" si="3"/>
        <v>0</v>
      </c>
    </row>
    <row r="50" spans="1:14" ht="28.5" customHeight="1" x14ac:dyDescent="0.2">
      <c r="A50" s="27">
        <v>44</v>
      </c>
      <c r="B50" s="31" t="s">
        <v>67</v>
      </c>
      <c r="C50" s="31" t="s">
        <v>21</v>
      </c>
      <c r="D50" s="27">
        <v>62</v>
      </c>
      <c r="E50" s="27">
        <v>91</v>
      </c>
      <c r="F50" s="28">
        <v>60</v>
      </c>
      <c r="G50" s="28">
        <v>0</v>
      </c>
      <c r="H50" s="28">
        <v>50</v>
      </c>
      <c r="I50" s="46">
        <f t="shared" si="4"/>
        <v>263</v>
      </c>
      <c r="J50" s="54"/>
      <c r="K50" s="23">
        <f t="shared" si="1"/>
        <v>0</v>
      </c>
      <c r="L50" s="24"/>
      <c r="M50" s="23">
        <f t="shared" si="2"/>
        <v>0</v>
      </c>
      <c r="N50" s="23">
        <f t="shared" si="3"/>
        <v>0</v>
      </c>
    </row>
    <row r="51" spans="1:14" s="3" customFormat="1" ht="28.5" customHeight="1" x14ac:dyDescent="0.2">
      <c r="A51" s="27">
        <v>45</v>
      </c>
      <c r="B51" s="31" t="s">
        <v>68</v>
      </c>
      <c r="C51" s="35" t="s">
        <v>21</v>
      </c>
      <c r="D51" s="27">
        <v>33</v>
      </c>
      <c r="E51" s="27">
        <v>49</v>
      </c>
      <c r="F51" s="28">
        <v>15</v>
      </c>
      <c r="G51" s="28">
        <v>0</v>
      </c>
      <c r="H51" s="28">
        <v>0</v>
      </c>
      <c r="I51" s="46">
        <f t="shared" si="4"/>
        <v>97</v>
      </c>
      <c r="J51" s="56"/>
      <c r="K51" s="23">
        <f t="shared" si="1"/>
        <v>0</v>
      </c>
      <c r="L51" s="24"/>
      <c r="M51" s="23">
        <f t="shared" si="2"/>
        <v>0</v>
      </c>
      <c r="N51" s="23">
        <f t="shared" si="3"/>
        <v>0</v>
      </c>
    </row>
    <row r="52" spans="1:14" s="3" customFormat="1" ht="28.5" customHeight="1" x14ac:dyDescent="0.2">
      <c r="A52" s="27">
        <v>46</v>
      </c>
      <c r="B52" s="31" t="s">
        <v>69</v>
      </c>
      <c r="C52" s="35" t="s">
        <v>70</v>
      </c>
      <c r="D52" s="27">
        <v>14</v>
      </c>
      <c r="E52" s="27">
        <v>11</v>
      </c>
      <c r="F52" s="28">
        <v>8</v>
      </c>
      <c r="G52" s="28">
        <v>8</v>
      </c>
      <c r="H52" s="28">
        <v>2</v>
      </c>
      <c r="I52" s="46">
        <f t="shared" si="4"/>
        <v>43</v>
      </c>
      <c r="J52" s="56"/>
      <c r="K52" s="23">
        <f t="shared" si="1"/>
        <v>0</v>
      </c>
      <c r="L52" s="24"/>
      <c r="M52" s="23">
        <f t="shared" si="2"/>
        <v>0</v>
      </c>
      <c r="N52" s="23">
        <f t="shared" si="3"/>
        <v>0</v>
      </c>
    </row>
    <row r="53" spans="1:14" s="3" customFormat="1" ht="28.5" x14ac:dyDescent="0.2">
      <c r="A53" s="27">
        <v>47</v>
      </c>
      <c r="B53" s="31" t="s">
        <v>71</v>
      </c>
      <c r="C53" s="35" t="s">
        <v>23</v>
      </c>
      <c r="D53" s="27">
        <v>220</v>
      </c>
      <c r="E53" s="27">
        <v>186</v>
      </c>
      <c r="F53" s="28">
        <v>0</v>
      </c>
      <c r="G53" s="28">
        <v>20</v>
      </c>
      <c r="H53" s="28">
        <v>80</v>
      </c>
      <c r="I53" s="46">
        <f t="shared" si="4"/>
        <v>506</v>
      </c>
      <c r="J53" s="56"/>
      <c r="K53" s="23">
        <f t="shared" si="1"/>
        <v>0</v>
      </c>
      <c r="L53" s="24"/>
      <c r="M53" s="23">
        <f t="shared" si="2"/>
        <v>0</v>
      </c>
      <c r="N53" s="23">
        <f t="shared" si="3"/>
        <v>0</v>
      </c>
    </row>
    <row r="54" spans="1:14" ht="28.5" x14ac:dyDescent="0.2">
      <c r="A54" s="27">
        <v>48</v>
      </c>
      <c r="B54" s="31" t="s">
        <v>72</v>
      </c>
      <c r="C54" s="29" t="s">
        <v>23</v>
      </c>
      <c r="D54" s="27">
        <v>40</v>
      </c>
      <c r="E54" s="27">
        <v>8</v>
      </c>
      <c r="F54" s="27">
        <v>20</v>
      </c>
      <c r="G54" s="27">
        <v>0</v>
      </c>
      <c r="H54" s="27">
        <v>0</v>
      </c>
      <c r="I54" s="46">
        <f t="shared" si="4"/>
        <v>68</v>
      </c>
      <c r="J54" s="54"/>
      <c r="K54" s="23">
        <f t="shared" si="1"/>
        <v>0</v>
      </c>
      <c r="L54" s="24"/>
      <c r="M54" s="23">
        <f t="shared" si="2"/>
        <v>0</v>
      </c>
      <c r="N54" s="23">
        <f t="shared" si="3"/>
        <v>0</v>
      </c>
    </row>
    <row r="55" spans="1:14" s="3" customFormat="1" ht="28.5" x14ac:dyDescent="0.2">
      <c r="A55" s="27">
        <v>49</v>
      </c>
      <c r="B55" s="31" t="s">
        <v>73</v>
      </c>
      <c r="C55" s="34" t="s">
        <v>23</v>
      </c>
      <c r="D55" s="27">
        <v>87</v>
      </c>
      <c r="E55" s="27">
        <v>85</v>
      </c>
      <c r="F55" s="28">
        <v>0</v>
      </c>
      <c r="G55" s="28">
        <v>40</v>
      </c>
      <c r="H55" s="28">
        <v>50</v>
      </c>
      <c r="I55" s="46">
        <f t="shared" si="4"/>
        <v>262</v>
      </c>
      <c r="J55" s="54"/>
      <c r="K55" s="23">
        <f t="shared" si="1"/>
        <v>0</v>
      </c>
      <c r="L55" s="24"/>
      <c r="M55" s="23">
        <f t="shared" si="2"/>
        <v>0</v>
      </c>
      <c r="N55" s="23">
        <f t="shared" si="3"/>
        <v>0</v>
      </c>
    </row>
    <row r="56" spans="1:14" ht="42.75" x14ac:dyDescent="0.2">
      <c r="A56" s="27">
        <v>50</v>
      </c>
      <c r="B56" s="35" t="s">
        <v>74</v>
      </c>
      <c r="C56" s="29" t="s">
        <v>23</v>
      </c>
      <c r="D56" s="28">
        <v>3</v>
      </c>
      <c r="E56" s="28">
        <v>7</v>
      </c>
      <c r="F56" s="28">
        <v>0</v>
      </c>
      <c r="G56" s="28">
        <v>0</v>
      </c>
      <c r="H56" s="28">
        <v>0</v>
      </c>
      <c r="I56" s="46">
        <f t="shared" si="4"/>
        <v>10</v>
      </c>
      <c r="J56" s="54"/>
      <c r="K56" s="23">
        <f t="shared" si="1"/>
        <v>0</v>
      </c>
      <c r="L56" s="24"/>
      <c r="M56" s="23">
        <f t="shared" si="2"/>
        <v>0</v>
      </c>
      <c r="N56" s="23">
        <f t="shared" si="3"/>
        <v>0</v>
      </c>
    </row>
    <row r="57" spans="1:14" ht="42.75" x14ac:dyDescent="0.2">
      <c r="A57" s="27">
        <v>51</v>
      </c>
      <c r="B57" s="31" t="s">
        <v>75</v>
      </c>
      <c r="C57" s="29" t="s">
        <v>31</v>
      </c>
      <c r="D57" s="27">
        <v>126</v>
      </c>
      <c r="E57" s="27">
        <v>69</v>
      </c>
      <c r="F57" s="28">
        <v>30</v>
      </c>
      <c r="G57" s="28">
        <v>40</v>
      </c>
      <c r="H57" s="28">
        <v>100</v>
      </c>
      <c r="I57" s="46">
        <f t="shared" si="4"/>
        <v>365</v>
      </c>
      <c r="J57" s="54"/>
      <c r="K57" s="23">
        <f t="shared" si="1"/>
        <v>0</v>
      </c>
      <c r="L57" s="24"/>
      <c r="M57" s="23">
        <f t="shared" si="2"/>
        <v>0</v>
      </c>
      <c r="N57" s="23">
        <f t="shared" si="3"/>
        <v>0</v>
      </c>
    </row>
    <row r="58" spans="1:14" ht="59.25" x14ac:dyDescent="0.2">
      <c r="A58" s="27">
        <v>52</v>
      </c>
      <c r="B58" s="43" t="s">
        <v>100</v>
      </c>
      <c r="C58" s="29" t="s">
        <v>23</v>
      </c>
      <c r="D58" s="27">
        <v>325</v>
      </c>
      <c r="E58" s="27">
        <v>0</v>
      </c>
      <c r="F58" s="27">
        <v>0</v>
      </c>
      <c r="G58" s="27">
        <v>0</v>
      </c>
      <c r="H58" s="27">
        <v>0</v>
      </c>
      <c r="I58" s="46">
        <f t="shared" si="4"/>
        <v>325</v>
      </c>
      <c r="J58" s="54"/>
      <c r="K58" s="23">
        <f t="shared" si="1"/>
        <v>0</v>
      </c>
      <c r="L58" s="24"/>
      <c r="M58" s="23">
        <f t="shared" si="2"/>
        <v>0</v>
      </c>
      <c r="N58" s="23">
        <f t="shared" si="3"/>
        <v>0</v>
      </c>
    </row>
    <row r="59" spans="1:14" ht="28.5" x14ac:dyDescent="0.2">
      <c r="A59" s="27">
        <v>53</v>
      </c>
      <c r="B59" s="31" t="s">
        <v>76</v>
      </c>
      <c r="C59" s="29" t="s">
        <v>23</v>
      </c>
      <c r="D59" s="27">
        <v>22</v>
      </c>
      <c r="E59" s="27">
        <v>0</v>
      </c>
      <c r="F59" s="28">
        <v>0</v>
      </c>
      <c r="G59" s="28">
        <v>0</v>
      </c>
      <c r="H59" s="28">
        <v>0</v>
      </c>
      <c r="I59" s="46">
        <f t="shared" si="4"/>
        <v>22</v>
      </c>
      <c r="J59" s="54"/>
      <c r="K59" s="23">
        <f t="shared" si="1"/>
        <v>0</v>
      </c>
      <c r="L59" s="24"/>
      <c r="M59" s="23">
        <f t="shared" si="2"/>
        <v>0</v>
      </c>
      <c r="N59" s="23">
        <f t="shared" si="3"/>
        <v>0</v>
      </c>
    </row>
    <row r="60" spans="1:14" ht="28.5" x14ac:dyDescent="0.2">
      <c r="A60" s="27">
        <v>54</v>
      </c>
      <c r="B60" s="31" t="s">
        <v>77</v>
      </c>
      <c r="C60" s="29" t="s">
        <v>23</v>
      </c>
      <c r="D60" s="27">
        <v>184</v>
      </c>
      <c r="E60" s="27">
        <v>170</v>
      </c>
      <c r="F60" s="27">
        <v>160</v>
      </c>
      <c r="G60" s="27">
        <v>30</v>
      </c>
      <c r="H60" s="27">
        <v>30</v>
      </c>
      <c r="I60" s="46">
        <f t="shared" si="4"/>
        <v>574</v>
      </c>
      <c r="J60" s="54"/>
      <c r="K60" s="23">
        <f t="shared" si="1"/>
        <v>0</v>
      </c>
      <c r="L60" s="24"/>
      <c r="M60" s="23">
        <f t="shared" si="2"/>
        <v>0</v>
      </c>
      <c r="N60" s="23">
        <f t="shared" si="3"/>
        <v>0</v>
      </c>
    </row>
    <row r="61" spans="1:14" ht="57" x14ac:dyDescent="0.2">
      <c r="A61" s="27">
        <v>55</v>
      </c>
      <c r="B61" s="31" t="s">
        <v>78</v>
      </c>
      <c r="C61" s="29" t="s">
        <v>23</v>
      </c>
      <c r="D61" s="27">
        <v>60</v>
      </c>
      <c r="E61" s="27">
        <v>46</v>
      </c>
      <c r="F61" s="30">
        <v>40</v>
      </c>
      <c r="G61" s="30">
        <v>10</v>
      </c>
      <c r="H61" s="30">
        <v>10</v>
      </c>
      <c r="I61" s="47">
        <f t="shared" si="4"/>
        <v>166</v>
      </c>
      <c r="J61" s="55"/>
      <c r="K61" s="23">
        <f t="shared" si="1"/>
        <v>0</v>
      </c>
      <c r="L61" s="24"/>
      <c r="M61" s="23">
        <f t="shared" si="2"/>
        <v>0</v>
      </c>
      <c r="N61" s="23">
        <f t="shared" si="3"/>
        <v>0</v>
      </c>
    </row>
    <row r="62" spans="1:14" ht="28.5" customHeight="1" x14ac:dyDescent="0.2">
      <c r="A62" s="27">
        <v>56</v>
      </c>
      <c r="B62" s="31" t="s">
        <v>79</v>
      </c>
      <c r="C62" s="29" t="s">
        <v>23</v>
      </c>
      <c r="D62" s="27">
        <v>125</v>
      </c>
      <c r="E62" s="27">
        <v>69</v>
      </c>
      <c r="F62" s="28">
        <v>150</v>
      </c>
      <c r="G62" s="28">
        <v>0</v>
      </c>
      <c r="H62" s="28">
        <v>100</v>
      </c>
      <c r="I62" s="46">
        <f t="shared" si="4"/>
        <v>444</v>
      </c>
      <c r="J62" s="54"/>
      <c r="K62" s="23">
        <f t="shared" si="1"/>
        <v>0</v>
      </c>
      <c r="L62" s="24"/>
      <c r="M62" s="23">
        <f t="shared" si="2"/>
        <v>0</v>
      </c>
      <c r="N62" s="23">
        <f t="shared" si="3"/>
        <v>0</v>
      </c>
    </row>
    <row r="63" spans="1:14" ht="28.5" x14ac:dyDescent="0.2">
      <c r="A63" s="27">
        <v>57</v>
      </c>
      <c r="B63" s="31" t="s">
        <v>80</v>
      </c>
      <c r="C63" s="29" t="s">
        <v>23</v>
      </c>
      <c r="D63" s="27">
        <v>19</v>
      </c>
      <c r="E63" s="27">
        <v>32</v>
      </c>
      <c r="F63" s="27">
        <v>0</v>
      </c>
      <c r="G63" s="27">
        <v>22</v>
      </c>
      <c r="H63" s="27">
        <v>10</v>
      </c>
      <c r="I63" s="46">
        <f t="shared" si="4"/>
        <v>83</v>
      </c>
      <c r="J63" s="54"/>
      <c r="K63" s="23">
        <f t="shared" si="1"/>
        <v>0</v>
      </c>
      <c r="L63" s="24"/>
      <c r="M63" s="23">
        <f t="shared" si="2"/>
        <v>0</v>
      </c>
      <c r="N63" s="23">
        <f t="shared" si="3"/>
        <v>0</v>
      </c>
    </row>
    <row r="64" spans="1:14" ht="27.4" customHeight="1" x14ac:dyDescent="0.2">
      <c r="A64" s="27">
        <v>58</v>
      </c>
      <c r="B64" s="43" t="s">
        <v>101</v>
      </c>
      <c r="C64" s="29" t="s">
        <v>23</v>
      </c>
      <c r="D64" s="27">
        <v>12</v>
      </c>
      <c r="E64" s="27">
        <v>19</v>
      </c>
      <c r="F64" s="27">
        <v>10</v>
      </c>
      <c r="G64" s="27">
        <v>1</v>
      </c>
      <c r="H64" s="27">
        <v>10</v>
      </c>
      <c r="I64" s="46">
        <f t="shared" si="4"/>
        <v>52</v>
      </c>
      <c r="J64" s="54"/>
      <c r="K64" s="23">
        <f t="shared" si="1"/>
        <v>0</v>
      </c>
      <c r="L64" s="24"/>
      <c r="M64" s="23">
        <f t="shared" si="2"/>
        <v>0</v>
      </c>
      <c r="N64" s="23">
        <f t="shared" si="3"/>
        <v>0</v>
      </c>
    </row>
    <row r="65" spans="1:14" ht="57" x14ac:dyDescent="0.2">
      <c r="A65" s="27">
        <v>59</v>
      </c>
      <c r="B65" s="31" t="s">
        <v>81</v>
      </c>
      <c r="C65" s="29" t="s">
        <v>39</v>
      </c>
      <c r="D65" s="27">
        <v>356</v>
      </c>
      <c r="E65" s="27">
        <v>364</v>
      </c>
      <c r="F65" s="33">
        <v>500</v>
      </c>
      <c r="G65" s="28">
        <v>135</v>
      </c>
      <c r="H65" s="28">
        <v>300</v>
      </c>
      <c r="I65" s="46">
        <f t="shared" si="4"/>
        <v>1655</v>
      </c>
      <c r="J65" s="54"/>
      <c r="K65" s="23">
        <f t="shared" si="1"/>
        <v>0</v>
      </c>
      <c r="L65" s="24"/>
      <c r="M65" s="23">
        <f t="shared" si="2"/>
        <v>0</v>
      </c>
      <c r="N65" s="23">
        <f t="shared" si="3"/>
        <v>0</v>
      </c>
    </row>
    <row r="66" spans="1:14" ht="28.5" x14ac:dyDescent="0.2">
      <c r="A66" s="27">
        <v>60</v>
      </c>
      <c r="B66" s="35" t="s">
        <v>82</v>
      </c>
      <c r="C66" s="34" t="s">
        <v>23</v>
      </c>
      <c r="D66" s="27">
        <v>1</v>
      </c>
      <c r="E66" s="28">
        <v>8</v>
      </c>
      <c r="F66" s="36">
        <v>8</v>
      </c>
      <c r="G66" s="27">
        <v>1</v>
      </c>
      <c r="H66" s="28">
        <v>0</v>
      </c>
      <c r="I66" s="46">
        <f t="shared" si="4"/>
        <v>18</v>
      </c>
      <c r="J66" s="56"/>
      <c r="K66" s="23">
        <f t="shared" si="1"/>
        <v>0</v>
      </c>
      <c r="L66" s="24"/>
      <c r="M66" s="23">
        <f t="shared" si="2"/>
        <v>0</v>
      </c>
      <c r="N66" s="23">
        <f t="shared" si="3"/>
        <v>0</v>
      </c>
    </row>
    <row r="67" spans="1:14" ht="28.5" x14ac:dyDescent="0.2">
      <c r="A67" s="27">
        <v>61</v>
      </c>
      <c r="B67" s="31" t="s">
        <v>83</v>
      </c>
      <c r="C67" s="29" t="s">
        <v>23</v>
      </c>
      <c r="D67" s="27">
        <v>220</v>
      </c>
      <c r="E67" s="27">
        <v>131</v>
      </c>
      <c r="F67" s="33">
        <v>250</v>
      </c>
      <c r="G67" s="28">
        <v>15</v>
      </c>
      <c r="H67" s="28">
        <v>130</v>
      </c>
      <c r="I67" s="46">
        <f t="shared" si="4"/>
        <v>746</v>
      </c>
      <c r="J67" s="54"/>
      <c r="K67" s="23">
        <f t="shared" si="1"/>
        <v>0</v>
      </c>
      <c r="L67" s="24"/>
      <c r="M67" s="23">
        <f t="shared" si="2"/>
        <v>0</v>
      </c>
      <c r="N67" s="23">
        <f t="shared" si="3"/>
        <v>0</v>
      </c>
    </row>
    <row r="68" spans="1:14" ht="128.25" x14ac:dyDescent="0.2">
      <c r="A68" s="27">
        <v>62</v>
      </c>
      <c r="B68" s="31" t="s">
        <v>84</v>
      </c>
      <c r="C68" s="29" t="s">
        <v>21</v>
      </c>
      <c r="D68" s="30">
        <v>10</v>
      </c>
      <c r="E68" s="30">
        <v>10</v>
      </c>
      <c r="F68" s="30">
        <v>10</v>
      </c>
      <c r="G68" s="30">
        <v>10</v>
      </c>
      <c r="H68" s="30">
        <v>10</v>
      </c>
      <c r="I68" s="47">
        <f t="shared" si="4"/>
        <v>50</v>
      </c>
      <c r="J68" s="55"/>
      <c r="K68" s="23">
        <f t="shared" si="1"/>
        <v>0</v>
      </c>
      <c r="L68" s="24"/>
      <c r="M68" s="23">
        <f t="shared" si="2"/>
        <v>0</v>
      </c>
      <c r="N68" s="23">
        <f t="shared" si="3"/>
        <v>0</v>
      </c>
    </row>
    <row r="69" spans="1:14" ht="28.5" customHeight="1" x14ac:dyDescent="0.2">
      <c r="A69" s="27">
        <v>63</v>
      </c>
      <c r="B69" s="31" t="s">
        <v>85</v>
      </c>
      <c r="C69" s="29" t="s">
        <v>23</v>
      </c>
      <c r="D69" s="27">
        <v>25</v>
      </c>
      <c r="E69" s="27">
        <v>18</v>
      </c>
      <c r="F69" s="33">
        <v>80</v>
      </c>
      <c r="G69" s="28">
        <v>13</v>
      </c>
      <c r="H69" s="28">
        <v>20</v>
      </c>
      <c r="I69" s="46">
        <f t="shared" si="4"/>
        <v>156</v>
      </c>
      <c r="J69" s="54"/>
      <c r="K69" s="23">
        <f t="shared" si="1"/>
        <v>0</v>
      </c>
      <c r="L69" s="24"/>
      <c r="M69" s="23">
        <f t="shared" si="2"/>
        <v>0</v>
      </c>
      <c r="N69" s="23">
        <f t="shared" si="3"/>
        <v>0</v>
      </c>
    </row>
    <row r="70" spans="1:14" ht="28.5" customHeight="1" x14ac:dyDescent="0.2">
      <c r="A70" s="27">
        <v>64</v>
      </c>
      <c r="B70" s="31" t="s">
        <v>86</v>
      </c>
      <c r="C70" s="29" t="s">
        <v>23</v>
      </c>
      <c r="D70" s="27">
        <v>21</v>
      </c>
      <c r="E70" s="27">
        <v>32</v>
      </c>
      <c r="F70" s="33">
        <v>40</v>
      </c>
      <c r="G70" s="28">
        <v>14</v>
      </c>
      <c r="H70" s="28">
        <v>20</v>
      </c>
      <c r="I70" s="46">
        <f t="shared" si="4"/>
        <v>127</v>
      </c>
      <c r="J70" s="54"/>
      <c r="K70" s="23">
        <f t="shared" si="1"/>
        <v>0</v>
      </c>
      <c r="L70" s="24"/>
      <c r="M70" s="23">
        <f t="shared" si="2"/>
        <v>0</v>
      </c>
      <c r="N70" s="23">
        <f t="shared" si="3"/>
        <v>0</v>
      </c>
    </row>
    <row r="71" spans="1:14" ht="28.5" customHeight="1" x14ac:dyDescent="0.2">
      <c r="A71" s="27">
        <v>65</v>
      </c>
      <c r="B71" s="35" t="s">
        <v>87</v>
      </c>
      <c r="C71" s="29" t="s">
        <v>23</v>
      </c>
      <c r="D71" s="27">
        <v>8</v>
      </c>
      <c r="E71" s="27">
        <v>6</v>
      </c>
      <c r="F71" s="28">
        <v>6</v>
      </c>
      <c r="G71" s="28">
        <v>1</v>
      </c>
      <c r="H71" s="28">
        <v>0</v>
      </c>
      <c r="I71" s="46">
        <f t="shared" ref="I71:I76" si="5">SUM(D71:H71)</f>
        <v>21</v>
      </c>
      <c r="J71" s="54"/>
      <c r="K71" s="23">
        <f t="shared" si="1"/>
        <v>0</v>
      </c>
      <c r="L71" s="24"/>
      <c r="M71" s="23">
        <f t="shared" si="2"/>
        <v>0</v>
      </c>
      <c r="N71" s="23">
        <f t="shared" si="3"/>
        <v>0</v>
      </c>
    </row>
    <row r="72" spans="1:14" ht="28.5" customHeight="1" x14ac:dyDescent="0.2">
      <c r="A72" s="27">
        <v>66</v>
      </c>
      <c r="B72" s="31" t="s">
        <v>88</v>
      </c>
      <c r="C72" s="29" t="s">
        <v>23</v>
      </c>
      <c r="D72" s="27">
        <v>31</v>
      </c>
      <c r="E72" s="27">
        <v>26</v>
      </c>
      <c r="F72" s="30">
        <v>30</v>
      </c>
      <c r="G72" s="27">
        <v>0</v>
      </c>
      <c r="H72" s="27">
        <v>0</v>
      </c>
      <c r="I72" s="46">
        <f t="shared" si="5"/>
        <v>87</v>
      </c>
      <c r="J72" s="54"/>
      <c r="K72" s="23">
        <f t="shared" ref="K72:K76" si="6">I72*J72</f>
        <v>0</v>
      </c>
      <c r="L72" s="24"/>
      <c r="M72" s="23">
        <f t="shared" ref="M72:M76" si="7">K72*L72</f>
        <v>0</v>
      </c>
      <c r="N72" s="23">
        <f t="shared" ref="N72:N76" si="8">K72+M72</f>
        <v>0</v>
      </c>
    </row>
    <row r="73" spans="1:14" ht="28.5" customHeight="1" x14ac:dyDescent="0.2">
      <c r="A73" s="27">
        <v>67</v>
      </c>
      <c r="B73" s="31" t="s">
        <v>89</v>
      </c>
      <c r="C73" s="29" t="s">
        <v>21</v>
      </c>
      <c r="D73" s="27">
        <v>3</v>
      </c>
      <c r="E73" s="27">
        <v>0</v>
      </c>
      <c r="F73" s="27">
        <v>0</v>
      </c>
      <c r="G73" s="27">
        <v>0</v>
      </c>
      <c r="H73" s="27">
        <v>0</v>
      </c>
      <c r="I73" s="46">
        <f t="shared" si="5"/>
        <v>3</v>
      </c>
      <c r="J73" s="54"/>
      <c r="K73" s="23">
        <f t="shared" si="6"/>
        <v>0</v>
      </c>
      <c r="L73" s="24"/>
      <c r="M73" s="23">
        <f t="shared" si="7"/>
        <v>0</v>
      </c>
      <c r="N73" s="23">
        <f t="shared" si="8"/>
        <v>0</v>
      </c>
    </row>
    <row r="74" spans="1:14" ht="28.5" customHeight="1" x14ac:dyDescent="0.2">
      <c r="A74" s="27">
        <v>68</v>
      </c>
      <c r="B74" s="31" t="s">
        <v>90</v>
      </c>
      <c r="C74" s="29" t="s">
        <v>21</v>
      </c>
      <c r="D74" s="27">
        <v>12</v>
      </c>
      <c r="E74" s="27">
        <v>0</v>
      </c>
      <c r="F74" s="27">
        <v>0</v>
      </c>
      <c r="G74" s="27">
        <v>0</v>
      </c>
      <c r="H74" s="27">
        <v>0</v>
      </c>
      <c r="I74" s="46">
        <f t="shared" si="5"/>
        <v>12</v>
      </c>
      <c r="J74" s="54"/>
      <c r="K74" s="23">
        <f t="shared" si="6"/>
        <v>0</v>
      </c>
      <c r="L74" s="24"/>
      <c r="M74" s="23">
        <f t="shared" si="7"/>
        <v>0</v>
      </c>
      <c r="N74" s="23">
        <f t="shared" si="8"/>
        <v>0</v>
      </c>
    </row>
    <row r="75" spans="1:14" ht="28.5" customHeight="1" x14ac:dyDescent="0.25">
      <c r="A75" s="27">
        <v>69</v>
      </c>
      <c r="B75" s="44" t="s">
        <v>102</v>
      </c>
      <c r="C75" s="29" t="s">
        <v>21</v>
      </c>
      <c r="D75" s="27">
        <v>200</v>
      </c>
      <c r="E75" s="28">
        <v>0</v>
      </c>
      <c r="F75" s="28">
        <v>0</v>
      </c>
      <c r="G75" s="28">
        <v>0</v>
      </c>
      <c r="H75" s="28">
        <v>0</v>
      </c>
      <c r="I75" s="46">
        <f t="shared" si="5"/>
        <v>200</v>
      </c>
      <c r="J75" s="54"/>
      <c r="K75" s="23">
        <f t="shared" si="6"/>
        <v>0</v>
      </c>
      <c r="L75" s="24"/>
      <c r="M75" s="23">
        <f t="shared" si="7"/>
        <v>0</v>
      </c>
      <c r="N75" s="23">
        <f t="shared" si="8"/>
        <v>0</v>
      </c>
    </row>
    <row r="76" spans="1:14" ht="28.5" customHeight="1" x14ac:dyDescent="0.2">
      <c r="A76" s="27">
        <v>70</v>
      </c>
      <c r="B76" s="45" t="s">
        <v>91</v>
      </c>
      <c r="C76" s="29" t="s">
        <v>23</v>
      </c>
      <c r="D76" s="27">
        <v>12</v>
      </c>
      <c r="E76" s="27">
        <v>27</v>
      </c>
      <c r="F76" s="33">
        <v>40</v>
      </c>
      <c r="G76" s="30">
        <v>10</v>
      </c>
      <c r="H76" s="30">
        <v>0</v>
      </c>
      <c r="I76" s="47">
        <f t="shared" si="5"/>
        <v>89</v>
      </c>
      <c r="J76" s="55"/>
      <c r="K76" s="23">
        <f t="shared" si="6"/>
        <v>0</v>
      </c>
      <c r="L76" s="24"/>
      <c r="M76" s="23">
        <f t="shared" si="7"/>
        <v>0</v>
      </c>
      <c r="N76" s="23">
        <f t="shared" si="8"/>
        <v>0</v>
      </c>
    </row>
    <row r="77" spans="1:14" ht="42.75" customHeight="1" x14ac:dyDescent="0.2">
      <c r="A77" s="22"/>
      <c r="B77" s="52"/>
      <c r="C77" s="37"/>
      <c r="D77" s="38"/>
      <c r="E77" s="39"/>
      <c r="F77" s="40"/>
      <c r="G77" s="40"/>
      <c r="H77" s="41"/>
      <c r="I77" s="40"/>
      <c r="J77" s="57" t="s">
        <v>92</v>
      </c>
      <c r="K77" s="48">
        <f>SUM(K7:K76)</f>
        <v>0</v>
      </c>
      <c r="L77" s="58"/>
      <c r="M77" s="48">
        <f>SUM(M7:M76)</f>
        <v>0</v>
      </c>
      <c r="N77" s="48">
        <f>SUM(N7:N76)</f>
        <v>0</v>
      </c>
    </row>
    <row r="81" spans="4:14" ht="15" x14ac:dyDescent="0.25">
      <c r="D81" s="50" t="s">
        <v>93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spans="4:14" ht="15" x14ac:dyDescent="0.25">
      <c r="D82" s="51" t="s">
        <v>94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spans="4:14" ht="15" x14ac:dyDescent="0.25">
      <c r="D83" s="51" t="s">
        <v>95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</row>
  </sheetData>
  <sheetProtection algorithmName="SHA-512" hashValue="2kvq3M8frBMO8rGvLsdOjLfPkNkoiZL8oLWvrWewG4j6l+kO6KrQsg3lEhCHKrIO6nWeyvMxUyjEDDzv0f6UeQ==" saltValue="/c88xmVe5xs478Ib1vCEcg==" spinCount="100000" sheet="1" objects="1" scenarios="1"/>
  <autoFilter ref="A5:N77"/>
  <mergeCells count="3">
    <mergeCell ref="D81:N81"/>
    <mergeCell ref="D82:N82"/>
    <mergeCell ref="D83:N83"/>
  </mergeCells>
  <pageMargins left="0.11811023622047245" right="0.11811023622047245" top="0.15748031496062992" bottom="0.15748031496062992" header="0.51181102362204722" footer="0.51181102362204722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Wiśniewska</dc:creator>
  <dc:description/>
  <cp:lastModifiedBy>Magdalena Wiśniewska</cp:lastModifiedBy>
  <cp:revision>65</cp:revision>
  <cp:lastPrinted>2026-05-08T06:56:53Z</cp:lastPrinted>
  <dcterms:created xsi:type="dcterms:W3CDTF">2024-06-25T09:54:19Z</dcterms:created>
  <dcterms:modified xsi:type="dcterms:W3CDTF">2026-05-08T06:58:18Z</dcterms:modified>
  <dc:language>pl-PL</dc:language>
</cp:coreProperties>
</file>