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aca\Zakupy\2026\1 Art. spożywcze\Umowa art. spoż CKRUS\3 Zapytanie ofertowe\"/>
    </mc:Choice>
  </mc:AlternateContent>
  <xr:revisionPtr revIDLastSave="0" documentId="13_ncr:1_{EC703E6F-7748-489D-9836-204CF2E4F258}" xr6:coauthVersionLast="36" xr6:coauthVersionMax="36" xr10:uidLastSave="{00000000-0000-0000-0000-000000000000}"/>
  <bookViews>
    <workbookView xWindow="0" yWindow="0" windowWidth="28800" windowHeight="12105" xr2:uid="{3B9FF43D-8039-4C08-9147-30043809ED62}"/>
  </bookViews>
  <sheets>
    <sheet name="Produkty" sheetId="1" r:id="rId1"/>
    <sheet name="Wycena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7" i="1" l="1"/>
  <c r="M16" i="2" l="1"/>
  <c r="L16" i="2"/>
  <c r="I16" i="2"/>
  <c r="M15" i="2"/>
  <c r="L15" i="2"/>
  <c r="I15" i="2"/>
  <c r="M14" i="2"/>
  <c r="L14" i="2"/>
  <c r="I14" i="2"/>
  <c r="M6" i="2"/>
  <c r="L6" i="2"/>
  <c r="I6" i="2"/>
  <c r="M5" i="2"/>
  <c r="L5" i="2"/>
  <c r="I5" i="2"/>
  <c r="B5" i="2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M4" i="2"/>
  <c r="L4" i="2"/>
  <c r="I4" i="2"/>
  <c r="B4" i="2"/>
  <c r="M3" i="2"/>
  <c r="L3" i="2"/>
  <c r="I3" i="2"/>
</calcChain>
</file>

<file path=xl/sharedStrings.xml><?xml version="1.0" encoding="utf-8"?>
<sst xmlns="http://schemas.openxmlformats.org/spreadsheetml/2006/main" count="1046" uniqueCount="603">
  <si>
    <t>Lp.</t>
  </si>
  <si>
    <t>Nazwa produktu oferowanego</t>
  </si>
  <si>
    <t>Jednostka miary</t>
  </si>
  <si>
    <t xml:space="preserve">Ilość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</si>
  <si>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</si>
  <si>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</si>
  <si>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</si>
  <si>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</si>
  <si>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</si>
  <si>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</si>
  <si>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</si>
  <si>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</si>
  <si>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</si>
  <si>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</si>
  <si>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</si>
  <si>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</si>
  <si>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</si>
  <si>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</si>
  <si>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</si>
  <si>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</si>
  <si>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</si>
  <si>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</si>
  <si>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</si>
  <si>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</si>
  <si>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</si>
  <si>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</si>
  <si>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</si>
  <si>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</si>
  <si>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</si>
  <si>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</si>
  <si>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</si>
  <si>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</si>
  <si>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</si>
  <si>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</si>
  <si>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</si>
  <si>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</si>
  <si>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</si>
  <si>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</si>
  <si>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</si>
  <si>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</si>
  <si>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</si>
  <si>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</si>
  <si>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</si>
  <si>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</si>
  <si>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</si>
  <si>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</si>
  <si>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</si>
  <si>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</si>
  <si>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</si>
  <si>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</si>
  <si>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</si>
  <si>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</si>
  <si>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</si>
  <si>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</si>
  <si>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</si>
  <si>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</si>
  <si>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</si>
  <si>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</si>
  <si>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</si>
  <si>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</si>
  <si>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</si>
  <si>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</si>
  <si>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</si>
  <si>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</si>
  <si>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</si>
  <si>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</si>
  <si>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</si>
  <si>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</si>
  <si>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</si>
  <si>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</si>
  <si>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</si>
  <si>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</si>
  <si>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</si>
  <si>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</si>
  <si>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</si>
  <si>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</si>
  <si>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</si>
  <si>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</si>
  <si>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</si>
  <si>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</si>
  <si>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</si>
  <si>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</si>
  <si>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</si>
  <si>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</si>
  <si>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</si>
  <si>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</si>
  <si>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</si>
  <si>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</si>
  <si>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</si>
  <si>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</si>
  <si>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</si>
  <si>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</si>
  <si>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</si>
  <si>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</si>
  <si>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</si>
  <si>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</si>
  <si>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</si>
  <si>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</si>
  <si>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</si>
  <si>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</si>
  <si>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</si>
  <si>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</si>
  <si>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</si>
  <si>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Oliwa z oliwek Ekstra Vergin</t>
  </si>
  <si>
    <t>Borówki amerykańskie</t>
  </si>
  <si>
    <t>Ogórki zielone</t>
  </si>
  <si>
    <t>Żurawina suszona</t>
  </si>
  <si>
    <t>Orzechy pinii</t>
  </si>
  <si>
    <t>Orzechy nerkowca</t>
  </si>
  <si>
    <t>Orzechy brazylijskie</t>
  </si>
  <si>
    <t>Pistacje prażone solone</t>
  </si>
  <si>
    <t>Kwasek cytrynowy</t>
  </si>
  <si>
    <t>Erytrytol</t>
  </si>
  <si>
    <t>Pomarańcze</t>
  </si>
  <si>
    <t xml:space="preserve">Goździki </t>
  </si>
  <si>
    <t xml:space="preserve"> 300 ml</t>
  </si>
  <si>
    <t>Woda gazowana, szkło</t>
  </si>
  <si>
    <t>Staropolanka</t>
  </si>
  <si>
    <t>Woda musująca, butelka szklana</t>
  </si>
  <si>
    <t>Woda niegazowana, butelka szklana</t>
  </si>
  <si>
    <t>Woda lekko gazowana, butelka szklana</t>
  </si>
  <si>
    <t>Woda gazowana, butelka plastikowa</t>
  </si>
  <si>
    <t>Woda lekko gazowana, butelka plastikowa</t>
  </si>
  <si>
    <t xml:space="preserve">Cisowianka  </t>
  </si>
  <si>
    <t>500 ml</t>
  </si>
  <si>
    <t>Coconaut</t>
  </si>
  <si>
    <t>320 ml</t>
  </si>
  <si>
    <t>Niegazowana naturalna woda kokosowa w puszce</t>
  </si>
  <si>
    <t>Sok pomarańczowy, butelka szklana</t>
  </si>
  <si>
    <t>Sok jabłkowy, butelka szklana</t>
  </si>
  <si>
    <t xml:space="preserve">Sok pomidorowy pikantny, butelka szklana </t>
  </si>
  <si>
    <t>Fortuna/Tarczyn</t>
  </si>
  <si>
    <t>300 ml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</si>
  <si>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</si>
  <si>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</si>
  <si>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</si>
  <si>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</si>
  <si>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</si>
  <si>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</si>
  <si>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</si>
  <si>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</si>
  <si>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</si>
  <si>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</si>
  <si>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Coca-cola Zero w puszce</t>
  </si>
  <si>
    <t>Coca-cola w puszce</t>
  </si>
  <si>
    <t>The Coca-Cola Company</t>
  </si>
  <si>
    <t>200 ml</t>
  </si>
  <si>
    <t xml:space="preserve">1 kg </t>
  </si>
  <si>
    <t xml:space="preserve">Kawa rozpuszczalna </t>
  </si>
  <si>
    <t>Jacobs Cronat Gold</t>
  </si>
  <si>
    <t>200 g</t>
  </si>
  <si>
    <t>250 ml</t>
  </si>
  <si>
    <t xml:space="preserve">RedBull </t>
  </si>
  <si>
    <t>Napój energetyczny w puszce</t>
  </si>
  <si>
    <t>Black Energy Drink</t>
  </si>
  <si>
    <t>Herbapol</t>
  </si>
  <si>
    <t>Lipton</t>
  </si>
  <si>
    <t>30 g</t>
  </si>
  <si>
    <t>26 g</t>
  </si>
  <si>
    <t>50 g</t>
  </si>
  <si>
    <t xml:space="preserve">Lipton </t>
  </si>
  <si>
    <t>60 g</t>
  </si>
  <si>
    <t>Malwa</t>
  </si>
  <si>
    <t>Herbata Hibiskus, suszone kwiaty</t>
  </si>
  <si>
    <t xml:space="preserve">Mleko UHT bez laktozy 1,5 % </t>
  </si>
  <si>
    <t>Mlekovita</t>
  </si>
  <si>
    <t xml:space="preserve">500 ml </t>
  </si>
  <si>
    <t xml:space="preserve">Serek wiejski naturalny </t>
  </si>
  <si>
    <t>Piątnica</t>
  </si>
  <si>
    <t xml:space="preserve">200 g </t>
  </si>
  <si>
    <t>Lurpak</t>
  </si>
  <si>
    <t>200g</t>
  </si>
  <si>
    <t xml:space="preserve">Mango suszone </t>
  </si>
  <si>
    <t>Bio Planet</t>
  </si>
  <si>
    <t>400 g</t>
  </si>
  <si>
    <t>Ananas suszony</t>
  </si>
  <si>
    <t>100 g</t>
  </si>
  <si>
    <t>Bakalland</t>
  </si>
  <si>
    <t>Rodzynki sułtańskie</t>
  </si>
  <si>
    <t>Mieszanka studencka klasyczna</t>
  </si>
  <si>
    <t xml:space="preserve">Morele suszone soft </t>
  </si>
  <si>
    <t xml:space="preserve">150 g </t>
  </si>
  <si>
    <t xml:space="preserve">Bakal, Atlanta Poland </t>
  </si>
  <si>
    <t>Daktyle suszone bez pestek</t>
  </si>
  <si>
    <t>Kresto</t>
  </si>
  <si>
    <t xml:space="preserve">Orzechy nerkowca </t>
  </si>
  <si>
    <t>75 g</t>
  </si>
  <si>
    <t>Orzechy włoskie</t>
  </si>
  <si>
    <t xml:space="preserve">Migdały orzechy </t>
  </si>
  <si>
    <t>Orzechy arachidowe solone</t>
  </si>
  <si>
    <t>Śliwki suszone</t>
  </si>
  <si>
    <t>Słonecznik łuskany</t>
  </si>
  <si>
    <t>300 g</t>
  </si>
  <si>
    <t>Ferrero</t>
  </si>
  <si>
    <t xml:space="preserve">Lindt </t>
  </si>
  <si>
    <t>250 g</t>
  </si>
  <si>
    <t xml:space="preserve">Praliny Raffaello </t>
  </si>
  <si>
    <t>230 g</t>
  </si>
  <si>
    <t>140 g</t>
  </si>
  <si>
    <t>350 g</t>
  </si>
  <si>
    <t>245 g</t>
  </si>
  <si>
    <t xml:space="preserve">Solidarność </t>
  </si>
  <si>
    <t>Cukierki - Śliwka Nałęczowska</t>
  </si>
  <si>
    <t>Czkoladki Toffifee</t>
  </si>
  <si>
    <t>125 g</t>
  </si>
  <si>
    <t>Storck</t>
  </si>
  <si>
    <t>Praliny Ferrero Rocher</t>
  </si>
  <si>
    <t>Wawel</t>
  </si>
  <si>
    <t>Cukierki - Trufle z Wawelu, różne smaki</t>
  </si>
  <si>
    <t>Wedel</t>
  </si>
  <si>
    <t xml:space="preserve">Cukierki - Daim </t>
  </si>
  <si>
    <t>Mondelez</t>
  </si>
  <si>
    <t>Ciastka - Jeżyki Classic</t>
  </si>
  <si>
    <t>Goplana</t>
  </si>
  <si>
    <t>147 g</t>
  </si>
  <si>
    <t>Wafelki - Milka Choco Waffer</t>
  </si>
  <si>
    <t>150 g</t>
  </si>
  <si>
    <t>Ciastka - Milka Choco Sticks</t>
  </si>
  <si>
    <t>112 g</t>
  </si>
  <si>
    <t>Herbatniki w czkoladzie - Milka Choco Biscuit</t>
  </si>
  <si>
    <t xml:space="preserve">Wawel </t>
  </si>
  <si>
    <t>Cukierki - Krówka mleczna</t>
  </si>
  <si>
    <t>Roshen</t>
  </si>
  <si>
    <t xml:space="preserve">Cukierki - Krock w polewie </t>
  </si>
  <si>
    <t xml:space="preserve">Jutrzenka </t>
  </si>
  <si>
    <t xml:space="preserve">Mieszko </t>
  </si>
  <si>
    <t>Cukierki - Śliwka w czekoladzie</t>
  </si>
  <si>
    <t xml:space="preserve">Cukierki - Bajeczny </t>
  </si>
  <si>
    <t>240 g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</si>
  <si>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</si>
  <si>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</si>
  <si>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</si>
  <si>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</si>
  <si>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</si>
  <si>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</si>
  <si>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</si>
  <si>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</si>
  <si>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</si>
  <si>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</si>
  <si>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</si>
  <si>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</si>
  <si>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</si>
  <si>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Lay's</t>
  </si>
  <si>
    <t>130 g</t>
  </si>
  <si>
    <t xml:space="preserve">Lajkonik </t>
  </si>
  <si>
    <t xml:space="preserve">Orbit </t>
  </si>
  <si>
    <t>249 ml</t>
  </si>
  <si>
    <t>OSHEE Polska S.A.</t>
  </si>
  <si>
    <t>14 g</t>
  </si>
  <si>
    <t>38 g</t>
  </si>
  <si>
    <t>18 g</t>
  </si>
  <si>
    <t>Tic tac mint</t>
  </si>
  <si>
    <t>340 g</t>
  </si>
  <si>
    <t>Solidarność</t>
  </si>
  <si>
    <t>Cukierki - Złote praliny</t>
  </si>
  <si>
    <t>Mondelez Polska sp. z o.o.</t>
  </si>
  <si>
    <t>80 g</t>
  </si>
  <si>
    <t>90 g</t>
  </si>
  <si>
    <t>Baton Twix</t>
  </si>
  <si>
    <t>Baton Mars</t>
  </si>
  <si>
    <t>40 g</t>
  </si>
  <si>
    <t>51 g</t>
  </si>
  <si>
    <t>BeRaw</t>
  </si>
  <si>
    <t>Mars Incorporated</t>
  </si>
  <si>
    <t>Monini</t>
  </si>
  <si>
    <t xml:space="preserve">Cukier biały w saszetkach 5g </t>
  </si>
  <si>
    <t>Diamant</t>
  </si>
  <si>
    <t xml:space="preserve">Cukier trzcinowy nierafinowany </t>
  </si>
  <si>
    <t xml:space="preserve">20 g </t>
  </si>
  <si>
    <t>Knorr</t>
  </si>
  <si>
    <t>9 g</t>
  </si>
  <si>
    <t xml:space="preserve">Rolnik </t>
  </si>
  <si>
    <t xml:space="preserve">Pomidory suszone w oleju </t>
  </si>
  <si>
    <t xml:space="preserve">Oliwki zielone </t>
  </si>
  <si>
    <t>Tarczyński</t>
  </si>
  <si>
    <t xml:space="preserve">Kapary zielone </t>
  </si>
  <si>
    <t xml:space="preserve">Alpro </t>
  </si>
  <si>
    <t xml:space="preserve">Kupiec </t>
  </si>
  <si>
    <t xml:space="preserve">105 g </t>
  </si>
  <si>
    <t xml:space="preserve">120 g </t>
  </si>
  <si>
    <t>Laski cynamonu</t>
  </si>
  <si>
    <t xml:space="preserve">Anyż - gwiazdki </t>
  </si>
  <si>
    <t xml:space="preserve">Pomidory cherry </t>
  </si>
  <si>
    <t xml:space="preserve">Pomidory </t>
  </si>
  <si>
    <t xml:space="preserve">Cytryna </t>
  </si>
  <si>
    <t xml:space="preserve">Limonka </t>
  </si>
  <si>
    <t xml:space="preserve">Jabłko </t>
  </si>
  <si>
    <t xml:space="preserve">wg dostępności </t>
  </si>
  <si>
    <t>124.</t>
  </si>
  <si>
    <t>125.</t>
  </si>
  <si>
    <t>126.</t>
  </si>
  <si>
    <t>500 g</t>
  </si>
  <si>
    <t>Sir Adalbert's Tea</t>
  </si>
  <si>
    <t>L.P.</t>
  </si>
  <si>
    <t>Wykaz produktów</t>
  </si>
  <si>
    <t>Opis istotnych cech</t>
  </si>
  <si>
    <t>Ilość Na 1 m-c dla Emilki</t>
  </si>
  <si>
    <t>Cena za 1 szt</t>
  </si>
  <si>
    <t>Cena łącznie</t>
  </si>
  <si>
    <t>Ilość Na 1 m-c dla Kier. I sekr</t>
  </si>
  <si>
    <t>Łączna suma wszystkich ilości na 1 mies. Dla Emilki + dla KM</t>
  </si>
  <si>
    <t>Dodatkowa ilość</t>
  </si>
  <si>
    <t>Ilość</t>
  </si>
  <si>
    <t>Jednostkowa cena brutto za 1 szt.</t>
  </si>
  <si>
    <t>Wartość ogółem brutto</t>
  </si>
  <si>
    <t>Wartość ogółem netto</t>
  </si>
  <si>
    <t>STAWKA VAT %</t>
  </si>
  <si>
    <t xml:space="preserve">Paluszki  - 200 g (± 20 g) </t>
  </si>
  <si>
    <t>solone, bez konserwantów, bez cukru, zawartość soli min. 2%-3%, opakowanie - torebka celafonowa</t>
  </si>
  <si>
    <t xml:space="preserve">Paluszki  - 200 g </t>
  </si>
  <si>
    <t>op.</t>
  </si>
  <si>
    <t>Ciasteczka kruche - 135g (± 20 g)</t>
  </si>
  <si>
    <t>kruche, okrągłe ciasteczka z granulkami mlecznej czekolady 23%, rodzynkami 6,9%, bez konserwantów</t>
  </si>
  <si>
    <t>Ciasteczka kruche - 135g Pieguski</t>
  </si>
  <si>
    <t>Cukier - 5 g</t>
  </si>
  <si>
    <t>w saszetkach, biały, kryształ, sypki</t>
  </si>
  <si>
    <t>szt.</t>
  </si>
  <si>
    <t>Cukier  - 1 kg</t>
  </si>
  <si>
    <t>biały, kryształ, sypki</t>
  </si>
  <si>
    <t>kg</t>
  </si>
  <si>
    <t xml:space="preserve">Ciasteczka z galaretką- różne smaki - 147 g  (± 20 g) </t>
  </si>
  <si>
    <t>biszkoptowe okrągłe ciasteczka z galaretką oblane jednostronnie czekoladą WEDEL</t>
  </si>
  <si>
    <t xml:space="preserve">Ciasteczka Delicje 147 g  </t>
  </si>
  <si>
    <t xml:space="preserve">Ciasteczka zbożowe z płatkami owsianymi - 201g 
(± 20 g) </t>
  </si>
  <si>
    <t xml:space="preserve">Kruche herbatniki z płatkami owsianymi (32% ±2%), bez dodatku barwników, substancji konserwujacych, utwardzonych tłuszczów roslinnych </t>
  </si>
  <si>
    <t xml:space="preserve">Ciasteczka zbożowe Krakuski 201g 
</t>
  </si>
  <si>
    <t>Wafelki orzechowe 130g</t>
  </si>
  <si>
    <t xml:space="preserve">Wafle przekładane kremem orzechowym </t>
  </si>
  <si>
    <t>Andante wafle rodzinne</t>
  </si>
  <si>
    <t>Wafelki śmietankowe 130g</t>
  </si>
  <si>
    <t>Wafle przekładane kremem śmietankowym</t>
  </si>
  <si>
    <t>Wafelek - 18 g (± 2 g)</t>
  </si>
  <si>
    <t xml:space="preserve">kruchy waflek w formie batonika z kremem kakaowym (44% ± 2%), oblany czekoladą 29% - 37%, bez konserwantów, pakowane pojedyńczo, wartość energetyczna 90 - 100 kcal </t>
  </si>
  <si>
    <t>Wafelek Prince Polo 17,5g g)</t>
  </si>
  <si>
    <t>Ciastka kruche słoneczka z marmoladą 135g</t>
  </si>
  <si>
    <t>Ciastka kruche słoneczka z marmoladą na środku</t>
  </si>
  <si>
    <t>Margaretka wiśniowa 135g</t>
  </si>
  <si>
    <t>Coca cola zero / pet - 0,5 l</t>
  </si>
  <si>
    <t>produkt firmy Coca-Cola HBC, pakowane w zgrzewki po 18 szt.</t>
  </si>
  <si>
    <t>Coca cola / pet - 0,5 l</t>
  </si>
  <si>
    <t xml:space="preserve">Woda mineralna 0,5 l </t>
  </si>
  <si>
    <t>butelka pet 0,5l, bez konserwantów, wysokonasycona dwutlenkiem węgla, średnio zmineralizowana, pakowane w zgrzewki po 12 szt.
Główne składniki: Mg 13-22 mg/l, Na 8-11 mg/l, K 1-2,5 mg/l, Ca 70-120 mg/l, wodorowęglany 180-450 mg/l, chlorki 5-19,5 mg/</t>
  </si>
  <si>
    <t>Woda mineralna 0,5 l gazowana Nałęczowianka</t>
  </si>
  <si>
    <t>butelka pet 0,5l, bez konserwantów, nienasycona dwutlenkiem węgla, średnio zmineralizowana, pakowane w zgrzewki po 12 szt.
Główne składniki : Mg 13-22 mg/l, Na 8-11 mg/l, K 1-2,5 mg/l, Ca 70-120 mg/l, wodorowęglany 180-450 mg/l, chlorki 5-19,5 mg/l</t>
  </si>
  <si>
    <t>Woda mineralna 0,5 l niegazowana Nałęczowianka</t>
  </si>
  <si>
    <t>Czekoladki Merci - 250 g</t>
  </si>
  <si>
    <t>Merci to, pojedynczo pakowane wykwintne czekoladki. 8 rodzajów czekoladek w jednej bombonierce.</t>
  </si>
  <si>
    <t>Czekoladki Merci - 250 g Storck</t>
  </si>
  <si>
    <t>Raffaelo 150 g</t>
  </si>
  <si>
    <t>Raffaello to kokosowy smakołyk z chrupiącego wafelka, który w środku skrywa migdał zatopiony w aksamitnym kremie. Całość otulona jest delikatnymi płatkami kokosa.</t>
  </si>
  <si>
    <t>Raffaelo 150 g Ferrero</t>
  </si>
  <si>
    <t>Ferrero Rocher - 200 g</t>
  </si>
  <si>
    <t>kuleczka z chrupiącego wafelka obsypana kruszonymi orzechami laskowymi, skrywająca orzeszek zatopiony w kremowym nadzieniu</t>
  </si>
  <si>
    <t>Czekoladki Lindt Lindor Milk  175g</t>
  </si>
  <si>
    <t>mleczne  czekoladeki w formie kuleczek z delikatnie rozpływającym się wnętrzem z najlepszej czekolady.</t>
  </si>
  <si>
    <t>Mieszanka studencka - 150 g (± 20 g)</t>
  </si>
  <si>
    <t>mieszanka z: orzechów ziemnych, rodzynek, orzechów nerkowców, orzechów laskowych</t>
  </si>
  <si>
    <t>Mieszanka studencka – 140g Felix</t>
  </si>
  <si>
    <t>Orzeszki ziemne słone</t>
  </si>
  <si>
    <t>Orzeszki ziemne słone Felix</t>
  </si>
  <si>
    <t>Migdały łuskane - 80g</t>
  </si>
  <si>
    <t>Migdały łuskane w opakowaniach 80 g</t>
  </si>
  <si>
    <t>Orzechy nerkowca - 80g</t>
  </si>
  <si>
    <t>Orzechy nerkowca w opakowaniach 80g</t>
  </si>
  <si>
    <t>Ciastka jeżyki classic 140g</t>
  </si>
  <si>
    <t>Herbatniki z karmelem 32,3%, migdałami, orzechami laskowymi, rodzynkami i chrupkami ryżowymi w czekoladzie mlecznej.</t>
  </si>
  <si>
    <t>Herbata zielona z opuncją - 20 szt. / Teekanne</t>
  </si>
  <si>
    <t xml:space="preserve">zamykane saszetki  </t>
  </si>
  <si>
    <t>Herbata zielona z opuncją exp.20 kopertowana Teekanne</t>
  </si>
  <si>
    <t xml:space="preserve">Herbata owocowa melisa z gruszką w saszetkach - Vitax - 20 szt. </t>
  </si>
  <si>
    <t>zamykane saszetki ze sznurkiem</t>
  </si>
  <si>
    <t>Herbata owoce leśne - Vitax - 20 szt.</t>
  </si>
  <si>
    <t>Herbata owocowa exp. 20 szt. - Vitax kopertowana - owoce leśne</t>
  </si>
  <si>
    <t>Herbata zielona - liściasta imbir i cytryna - 100g</t>
  </si>
  <si>
    <t>liściasta</t>
  </si>
  <si>
    <t>Herbata zielona imbir i cytryna - 100g</t>
  </si>
  <si>
    <t xml:space="preserve">Herbata miętowa - 20 szt / Teekane </t>
  </si>
  <si>
    <t>zamykane saszetki</t>
  </si>
  <si>
    <t>Herbata miętowa exp. 20  Teekane kopertowana</t>
  </si>
  <si>
    <t>Herbata zielona lemon - 20 szt. / Teekanne</t>
  </si>
  <si>
    <t>Herbata zielona lemon exp.20 kopertowana Teekanne</t>
  </si>
  <si>
    <t>Herbata zielona - 20 szt. / Teekanne</t>
  </si>
  <si>
    <t>Herbata zielona exp.20 kopertowana Teekanne</t>
  </si>
  <si>
    <t>Herbata czarna Dilmah 100 szt.</t>
  </si>
  <si>
    <t>Herbata Dilmah exp.100 kopertowana</t>
  </si>
  <si>
    <t>Herbata czarna - 100 szt / Lipton</t>
  </si>
  <si>
    <t>Herbata Lipton exp. 100 szt kopertowana</t>
  </si>
  <si>
    <t>Tonic / butelka - szkło - 0,2 l</t>
  </si>
  <si>
    <t>produkt firmy Coca-Cola HBC, pakowane w skrzynkach po 24 szt.</t>
  </si>
  <si>
    <t xml:space="preserve">Sok pomarańczowy - 0,3 l </t>
  </si>
  <si>
    <t xml:space="preserve">pasteryzowany, z soku zagęszczonego, w butelce szklanej, zakręcanej, bezzwrotnej
</t>
  </si>
  <si>
    <t>Sok pomarańczowy - 0,3 l Fortuna</t>
  </si>
  <si>
    <t xml:space="preserve">Sok jabłkowy - 0,3 l </t>
  </si>
  <si>
    <t xml:space="preserve">pasteryzowany, z zagęszczonego soku jabłkowego, w butelce szklanej, zakręcanej, bezzwrotnej
</t>
  </si>
  <si>
    <t>Sok jabłkowy - 0,3 l Fortuna</t>
  </si>
  <si>
    <t xml:space="preserve">Nektar z czarnej porzeczki - 0,3 l </t>
  </si>
  <si>
    <t xml:space="preserve">pasteryzowany, z soku zagęszczonego, zawartość owoców min. 25%, w butelce szklanej, zakręcanej, bezzwrotnej
</t>
  </si>
  <si>
    <t>Nektar z czarnej porzeczki - 0,3 l Fortuna</t>
  </si>
  <si>
    <t xml:space="preserve">Sok pomidorowy - 0,3 l </t>
  </si>
  <si>
    <t xml:space="preserve">100% soku, pasteryzowany, zawiera naturalnie występujące cukry, w butelce szklanej, zakręcanej, bezzwrotnej
</t>
  </si>
  <si>
    <t>Sok pomidorowy - 0,3 l Fortuna</t>
  </si>
  <si>
    <t>Sok wiśniowy - 0,3 l</t>
  </si>
  <si>
    <t>Sok wiśniowy - 0,3 l Tarczyn</t>
  </si>
  <si>
    <t xml:space="preserve">Mleko UHT - 0,5l </t>
  </si>
  <si>
    <t>UHT, 2% tłuszczu, karton, bez konserwantów</t>
  </si>
  <si>
    <t xml:space="preserve">Mleko - 0,5l 2%  </t>
  </si>
  <si>
    <t xml:space="preserve">Mleko bez laktozy UHT - 1l </t>
  </si>
  <si>
    <t>UHT, 1,5% tłuszczu, karton, bez konserwantów</t>
  </si>
  <si>
    <t xml:space="preserve">Mleko - 1l 1,5%  </t>
  </si>
  <si>
    <t>Napój sojowy naturalny do kawy  - 1l</t>
  </si>
  <si>
    <t>Napój sojowy naturalny do kawy - 1l w kartonie, 100% pochodzenia roślinnego</t>
  </si>
  <si>
    <t>Napój sojowy naturalny do kawy - 1l</t>
  </si>
  <si>
    <t xml:space="preserve">Śmietanka do kawy </t>
  </si>
  <si>
    <t xml:space="preserve">w pojemniczkach 10g, pakowane po 10 szt., 10% tłuszczu, </t>
  </si>
  <si>
    <t>Śmietanka do kawy Łaciata</t>
  </si>
  <si>
    <t>Kawa ziarnista / 1 kg</t>
  </si>
  <si>
    <t>100 % kawa naturalna</t>
  </si>
  <si>
    <t>Kawa ziarnista / 1 kg Tchibo Family</t>
  </si>
  <si>
    <t>Kawa kapsułki do ekspresu Dolce Gusto - 16 szt</t>
  </si>
  <si>
    <t>różne smaki m.in. Espresso, Lungo, Cappucino</t>
  </si>
  <si>
    <t>Kawa ziarnista / 1kg / Lavazza Qualita Oro</t>
  </si>
  <si>
    <t>100% kawa naturalna</t>
  </si>
  <si>
    <t>Kawa ziarnista / 1kg / Lavazza Crema e Aroma</t>
  </si>
  <si>
    <t>Kawa rozpuszczalna - 200 g (± 20 g)/Nescafe classic</t>
  </si>
  <si>
    <t>Kawa rozpuszczalna - 200 g Nescafe classic</t>
  </si>
  <si>
    <t>Kawa rozpuszczalna - 200 g (± 20 g)/Tchibbo Family</t>
  </si>
  <si>
    <t>Kawa rozpuszczalna - 200 g Tchibo Family</t>
  </si>
  <si>
    <t xml:space="preserve">Kawa mielona - 250 g(± 20 g) / Tchibo Family </t>
  </si>
  <si>
    <t xml:space="preserve">Kawa mielona - 250 g Tchibo Family </t>
  </si>
  <si>
    <t>Razem</t>
  </si>
  <si>
    <t>Cisowianka Perlage</t>
  </si>
  <si>
    <t>Gramatura</t>
  </si>
  <si>
    <t>Kawa ziarnista 100% arabica - niebieska</t>
  </si>
  <si>
    <t>Kawa ziarnista 85% Arabica / 15% Robusta - zielona</t>
  </si>
  <si>
    <t>Praska Sp. z o.o. </t>
  </si>
  <si>
    <t xml:space="preserve"> 330 ml</t>
  </si>
  <si>
    <t>Woda niegazowana, butelka plastikowa</t>
  </si>
  <si>
    <t>Sok pomidorowy, butelka szklana</t>
  </si>
  <si>
    <t>127.</t>
  </si>
  <si>
    <t xml:space="preserve">Pokrzywa - herbata ziołowa, 20 torebek </t>
  </si>
  <si>
    <t>Pokrzywa z mango - herbata ziołowa, 20 torebek</t>
  </si>
  <si>
    <t>Herbata czarna w torebkach, 25 torebek</t>
  </si>
  <si>
    <t>Herbata zielona w torebkach, 25 torebek</t>
  </si>
  <si>
    <t>Herbata czarna w torebkach, 100 torebek</t>
  </si>
  <si>
    <t>Dilmah</t>
  </si>
  <si>
    <t>Orzechy pecan</t>
  </si>
  <si>
    <t>np. Bakal</t>
  </si>
  <si>
    <t>Pestki dyni łuskane</t>
  </si>
  <si>
    <t xml:space="preserve">190 g </t>
  </si>
  <si>
    <t xml:space="preserve">Cukierki - Mieszanka Wedlowska </t>
  </si>
  <si>
    <t xml:space="preserve">Baton Snickers </t>
  </si>
  <si>
    <t>280 g</t>
  </si>
  <si>
    <t>Lavazza</t>
  </si>
  <si>
    <t xml:space="preserve">Kawa ziarnista palona LAVAZZA Qualita Oro </t>
  </si>
  <si>
    <t>Coca-Cola Napój gazowany (szkło)</t>
  </si>
  <si>
    <t>Tarczyn</t>
  </si>
  <si>
    <t>Sok wiśnia, butelka szklana</t>
  </si>
  <si>
    <t>Sok multiwitamina 8 witamin, butelka szklana</t>
  </si>
  <si>
    <t xml:space="preserve">Kawa rozpuszczalna JACOBS Crema </t>
  </si>
  <si>
    <t xml:space="preserve">Jacobs </t>
  </si>
  <si>
    <t>Herbata czarna, w torebkach, Finest Ceylon Gold, 100 torebek</t>
  </si>
  <si>
    <t>ZIELNIK POLSKI Mięta 20 torebek</t>
  </si>
  <si>
    <t>ZIELNIK POLSKI Rumianek 20 torebek</t>
  </si>
  <si>
    <t>Masło w kostce - 82 % tłuszczu</t>
  </si>
  <si>
    <t>Mieszanka studencka premium</t>
  </si>
  <si>
    <t>HEBAR</t>
  </si>
  <si>
    <t>Mleko roślinne Barista Napój migdałowy</t>
  </si>
  <si>
    <t>750 ml</t>
  </si>
  <si>
    <t>Mleko roślinne Barista Napój owsiany</t>
  </si>
  <si>
    <t>Mleko roślinne Barista Napój kokosowo-sojowy</t>
  </si>
  <si>
    <t>Wafle ryżowe naturalne (bezglutenowe)</t>
  </si>
  <si>
    <t>Wafle ryżowe z solą morską (bezglutenowe)</t>
  </si>
  <si>
    <t>Wafle kukurydziane z solą morską (bezglutenowe)</t>
  </si>
  <si>
    <t>Kabanosy Exclusive drobiowe bezglutenowe</t>
  </si>
  <si>
    <t>Kabanosy drobiowo-wieprzowe</t>
  </si>
  <si>
    <t>95 g</t>
  </si>
  <si>
    <t>10 g</t>
  </si>
  <si>
    <t>Sos sałatkowy grecki</t>
  </si>
  <si>
    <t>Sos sałatkowy koperkowo-ziołowy</t>
  </si>
  <si>
    <t>Sos sałatkowy francuski</t>
  </si>
  <si>
    <t>8 g</t>
  </si>
  <si>
    <t>Sos sałatkowy włoski</t>
  </si>
  <si>
    <t>Czekolada klasyczna gorzka 64%</t>
  </si>
  <si>
    <t>Czekolada mocno gorzka 80%</t>
  </si>
  <si>
    <t>Czekolada mleczna Alpine Milk</t>
  </si>
  <si>
    <t>Ptasie Mleczko waniliowe</t>
  </si>
  <si>
    <t>Ptasie Mleczko śmietankowe</t>
  </si>
  <si>
    <t>HALLS Mieszanka cukierków o smaku owocowym</t>
  </si>
  <si>
    <t>34 g</t>
  </si>
  <si>
    <t>HALLS Cukierki Coolwave</t>
  </si>
  <si>
    <t>HALLS Cukierki Lime Fresh</t>
  </si>
  <si>
    <t>MENTOS Mint Cukierki do żucia o smaku miętowym</t>
  </si>
  <si>
    <t>Mentos</t>
  </si>
  <si>
    <t>MENTOS Fruit Cukierki do żucia o smaku owocowym</t>
  </si>
  <si>
    <t>MENTOS Strong Mint Cukierki do żucia o smaku mocnej mięty</t>
  </si>
  <si>
    <t>MENTOS Pure Fresh Guma do żucia bez cukru o smaku miętowym</t>
  </si>
  <si>
    <t>MENTOS Pastylki Clean Breath</t>
  </si>
  <si>
    <t>21 g</t>
  </si>
  <si>
    <t>ORBIT Spearmint Miętowa guma do żucia bez cukru 21 drażetek</t>
  </si>
  <si>
    <t>Orbit</t>
  </si>
  <si>
    <t>29 g</t>
  </si>
  <si>
    <t>ORBIT Peppermint XXL Guma do żucia w torebce 36 drażetek</t>
  </si>
  <si>
    <t>ORBIT Spearmint XXL Guma do żucia w torebce 36 drażetek</t>
  </si>
  <si>
    <t>Orbit Spearmint Guma do żucia bez cukru (10 drażetek)</t>
  </si>
  <si>
    <t>LAJKONIK Paluszki słone</t>
  </si>
  <si>
    <t>LAY'S Chipsy ziemniaczane o smaku zielonej cebulki</t>
  </si>
  <si>
    <t>LAY'S Chipsy ziemniaczane solone</t>
  </si>
  <si>
    <t>LAY'S Oven Baked Pieczone formowane chipsy ziemniaczane o smaku jogurtu z ziołami</t>
  </si>
  <si>
    <t>180 g</t>
  </si>
  <si>
    <t>Cukierki w czekoladzie Michałki Klasyczne</t>
  </si>
  <si>
    <t>Cukierki w czekoladzie Michałki Białe</t>
  </si>
  <si>
    <t>Praliny Merci Finest Selection Kolekcja czekoladek</t>
  </si>
  <si>
    <t>Praliny Merci Finest Selection Kolekcja czekoladek mlecznych</t>
  </si>
  <si>
    <t>LINDT Lindor Praliny z mlecznej czekolady</t>
  </si>
  <si>
    <t>Lindt</t>
  </si>
  <si>
    <t>LINDT Lindor Praliny z mlecznej czekolady, białej i gorzkiej</t>
  </si>
  <si>
    <t>LINDT Lindor Praliny z mlecznej czekolady o smaku pistacjowym</t>
  </si>
  <si>
    <t xml:space="preserve">200g </t>
  </si>
  <si>
    <t>DELICJE SZAMPAŃSKIE Biszkopty z galaretką wiśniową</t>
  </si>
  <si>
    <t>Delicje Szampańskie Biszkopty z galaretką pomarańczową</t>
  </si>
  <si>
    <t>DELICJE SZAMPAŃSKIE Biszkopty z galaretką malinową</t>
  </si>
  <si>
    <t>LUBISIE Ciastko biszkoptowe z nadzieniem czekoladowym</t>
  </si>
  <si>
    <t>LUBISIE</t>
  </si>
  <si>
    <t>LUBISIE Ciastko biszkoptowe z nadzieniem mlecznym</t>
  </si>
  <si>
    <t>LUBISIE Ciastko biszkoptowe z musem truskawkowym</t>
  </si>
  <si>
    <t>opak.</t>
  </si>
  <si>
    <t>Winogrono zielone/białe bezpestkowe</t>
  </si>
  <si>
    <t>Herbata owocowa TEEKANNE w kopertach Raspberry, malina 20szt.</t>
  </si>
  <si>
    <t>TEEKANNE</t>
  </si>
  <si>
    <t>Herbabol</t>
  </si>
  <si>
    <t>54 g</t>
  </si>
  <si>
    <t>Chipsy jabłkowe</t>
  </si>
  <si>
    <t>70.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</si>
  <si>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</si>
  <si>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</si>
  <si>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</si>
  <si>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</si>
  <si>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</si>
  <si>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</si>
  <si>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</si>
  <si>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</si>
  <si>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</si>
  <si>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</si>
  <si>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</si>
  <si>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</si>
  <si>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</si>
  <si>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</si>
  <si>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</si>
  <si>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</si>
  <si>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</si>
  <si>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</si>
  <si>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</si>
  <si>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</si>
  <si>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</si>
  <si>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</si>
  <si>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</si>
  <si>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</si>
  <si>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</si>
  <si>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</si>
  <si>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</si>
  <si>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</si>
  <si>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</si>
  <si>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</si>
  <si>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</si>
  <si>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</si>
  <si>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</si>
  <si>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</si>
  <si>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</si>
  <si>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</si>
  <si>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</si>
  <si>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Napoje witaminowe OSHEE owoce tropikalne</t>
  </si>
  <si>
    <t>Herbata czarna w torebkach Earl Grey, 25 torebek</t>
  </si>
  <si>
    <t>Herbata Malinowa HERBAPOL  20 torebek</t>
  </si>
  <si>
    <t>Orzechy arachidowe ziemne</t>
  </si>
  <si>
    <t>np. Trzy Ziarna</t>
  </si>
  <si>
    <t>np. Brat.pl</t>
  </si>
  <si>
    <t>Orbit White Freshmint Guma do żucia bez cukru (10 drażetek)</t>
  </si>
  <si>
    <t>Cukierki - Konafetto Bianco rurki</t>
  </si>
  <si>
    <t>BE RAW! Baton Crunchy Peanuts &amp; Caramel</t>
  </si>
  <si>
    <t>Gellwe</t>
  </si>
  <si>
    <t>Prymat</t>
  </si>
  <si>
    <t xml:space="preserve">Pieprz czany z młynkiem </t>
  </si>
  <si>
    <t xml:space="preserve">Sól morska jodowana z młynkiem </t>
  </si>
  <si>
    <t>47 g</t>
  </si>
  <si>
    <t>110 g</t>
  </si>
  <si>
    <t xml:space="preserve">Intenson </t>
  </si>
  <si>
    <t>358 g</t>
  </si>
  <si>
    <t>Goya</t>
  </si>
  <si>
    <t>111 g</t>
  </si>
  <si>
    <t>Krakus</t>
  </si>
  <si>
    <t>15 g</t>
  </si>
  <si>
    <t>Kamis</t>
  </si>
  <si>
    <t>4 g</t>
  </si>
  <si>
    <t>Nazwa produktu</t>
  </si>
  <si>
    <t>Producent</t>
  </si>
  <si>
    <t>Jednostkowa cena brutto za 1 szt./op.</t>
  </si>
  <si>
    <t>Kresto / Helio</t>
  </si>
  <si>
    <t>Śliwki kalifornijskie bez pestek BIO (suszone) bezglutenowe</t>
  </si>
  <si>
    <t>Bakalland / Hebar</t>
  </si>
  <si>
    <t>LAY'S Chipsy ziemniaczane o smaku papryki</t>
  </si>
  <si>
    <t>SUMA</t>
  </si>
  <si>
    <t>Załącznik nr 1</t>
  </si>
  <si>
    <t>Katalog asortymentowy artykułów spożywczych na zakup wraz z sukcesywnymi dostawami i rozładunkiem na potrzeby C/KRUS 0000-AI.2300.113.2026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</si>
</sst>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9"/>
      <name val="Arial"/>
      <family val="2"/>
      <charset val="1"/>
    </font>
    <font>
      <sz val="9"/>
      <name val="Arial"/>
      <family val="2"/>
      <charset val="1"/>
    </font>
    <font>
      <b/>
      <sz val="6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b/>
      <sz val="5"/>
      <name val="Arial"/>
      <family val="2"/>
      <charset val="238"/>
    </font>
    <font>
      <sz val="8"/>
      <color rgb="FF00B05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70C0"/>
      <name val="Arial"/>
      <family val="2"/>
      <charset val="238"/>
    </font>
    <font>
      <sz val="8"/>
      <color rgb="FFFF0000"/>
      <name val="Arial"/>
      <family val="2"/>
      <charset val="238"/>
    </font>
    <font>
      <sz val="6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7"/>
        <bgColor indexed="41"/>
      </patternFill>
    </fill>
    <fill>
      <patternFill patternType="solid">
        <fgColor indexed="11"/>
        <bgColor indexed="49"/>
      </patternFill>
    </fill>
    <fill>
      <patternFill patternType="solid">
        <fgColor indexed="47"/>
        <bgColor indexed="22"/>
      </patternFill>
    </fill>
    <fill>
      <patternFill patternType="solid">
        <fgColor rgb="FFFFC000"/>
        <bgColor indexed="27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27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2" fillId="3" borderId="2" xfId="1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4" borderId="2" xfId="1" applyFont="1" applyFill="1" applyBorder="1" applyAlignment="1">
      <alignment vertical="center"/>
    </xf>
    <xf numFmtId="0" fontId="3" fillId="5" borderId="2" xfId="1" applyFont="1" applyFill="1" applyBorder="1" applyAlignment="1">
      <alignment vertical="center"/>
    </xf>
    <xf numFmtId="0" fontId="3" fillId="3" borderId="2" xfId="1" applyFont="1" applyFill="1" applyBorder="1" applyAlignment="1">
      <alignment vertical="center"/>
    </xf>
    <xf numFmtId="0" fontId="3" fillId="6" borderId="2" xfId="0" applyFont="1" applyFill="1" applyBorder="1"/>
    <xf numFmtId="0" fontId="3" fillId="7" borderId="2" xfId="0" applyFont="1" applyFill="1" applyBorder="1"/>
    <xf numFmtId="0" fontId="3" fillId="0" borderId="2" xfId="0" applyFont="1" applyBorder="1"/>
    <xf numFmtId="164" fontId="3" fillId="0" borderId="2" xfId="0" applyNumberFormat="1" applyFont="1" applyBorder="1"/>
    <xf numFmtId="164" fontId="3" fillId="0" borderId="4" xfId="0" applyNumberFormat="1" applyFont="1" applyBorder="1"/>
    <xf numFmtId="164" fontId="3" fillId="0" borderId="4" xfId="0" applyNumberFormat="1" applyFont="1" applyBorder="1" applyProtection="1"/>
    <xf numFmtId="0" fontId="0" fillId="0" borderId="1" xfId="0" applyBorder="1" applyAlignment="1">
      <alignment horizontal="center"/>
    </xf>
    <xf numFmtId="0" fontId="3" fillId="0" borderId="2" xfId="1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vertical="center"/>
    </xf>
    <xf numFmtId="0" fontId="3" fillId="0" borderId="2" xfId="0" applyFont="1" applyFill="1" applyBorder="1"/>
    <xf numFmtId="164" fontId="3" fillId="0" borderId="2" xfId="0" applyNumberFormat="1" applyFont="1" applyFill="1" applyBorder="1"/>
    <xf numFmtId="0" fontId="0" fillId="0" borderId="1" xfId="0" applyFill="1" applyBorder="1" applyAlignment="1">
      <alignment horizontal="center"/>
    </xf>
    <xf numFmtId="0" fontId="3" fillId="0" borderId="2" xfId="0" applyFont="1" applyBorder="1" applyAlignment="1">
      <alignment wrapText="1"/>
    </xf>
    <xf numFmtId="164" fontId="3" fillId="0" borderId="4" xfId="0" applyNumberFormat="1" applyFont="1" applyFill="1" applyBorder="1"/>
    <xf numFmtId="164" fontId="3" fillId="0" borderId="4" xfId="0" applyNumberFormat="1" applyFont="1" applyFill="1" applyBorder="1" applyProtection="1"/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4" borderId="2" xfId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164" fontId="3" fillId="0" borderId="2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4" borderId="2" xfId="0" applyFont="1" applyFill="1" applyBorder="1"/>
    <xf numFmtId="0" fontId="2" fillId="5" borderId="2" xfId="0" applyFont="1" applyFill="1" applyBorder="1"/>
    <xf numFmtId="0" fontId="3" fillId="5" borderId="2" xfId="0" applyFont="1" applyFill="1" applyBorder="1"/>
    <xf numFmtId="0" fontId="3" fillId="0" borderId="2" xfId="0" applyFont="1" applyBorder="1" applyAlignment="1">
      <alignment wrapText="1" shrinkToFit="1"/>
    </xf>
    <xf numFmtId="0" fontId="2" fillId="0" borderId="2" xfId="0" applyFont="1" applyBorder="1"/>
    <xf numFmtId="0" fontId="2" fillId="0" borderId="2" xfId="0" applyFont="1" applyFill="1" applyBorder="1"/>
    <xf numFmtId="164" fontId="2" fillId="0" borderId="4" xfId="0" applyNumberFormat="1" applyFont="1" applyFill="1" applyBorder="1"/>
    <xf numFmtId="164" fontId="2" fillId="0" borderId="1" xfId="0" applyNumberFormat="1" applyFont="1" applyFill="1" applyBorder="1"/>
    <xf numFmtId="0" fontId="0" fillId="0" borderId="0" xfId="0" applyFill="1"/>
    <xf numFmtId="0" fontId="3" fillId="6" borderId="2" xfId="0" applyFont="1" applyFill="1" applyBorder="1" applyAlignment="1">
      <alignment vertical="center"/>
    </xf>
    <xf numFmtId="0" fontId="3" fillId="7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2" fontId="5" fillId="0" borderId="0" xfId="0" applyNumberFormat="1" applyFont="1" applyAlignment="1">
      <alignment horizontal="center" vertical="center"/>
    </xf>
    <xf numFmtId="2" fontId="7" fillId="8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1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64" fontId="12" fillId="9" borderId="1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</cellXfs>
  <cellStyles count="2">
    <cellStyle name="Normalny" xfId="0" builtinId="0"/>
    <cellStyle name="Normalny_Arkusz1" xfId="1" xr:uid="{6AD6DFC9-DB61-4399-819A-D3E4CD2B2FBA}"/>
  </cellStyles>
  <dxfs count="0"/>
  <tableStyles count="0" defaultTableStyle="TableStyleMedium2" defaultPivotStyle="PivotStyleLight16"/>
  <colors>
    <mruColors>
      <color rgb="FF00EA6A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994D0-AACB-4A04-80B2-3B6E81895D4C}">
  <dimension ref="A1:J167"/>
  <sheetViews>
    <sheetView tabSelected="1" zoomScale="166" zoomScaleNormal="166" workbookViewId="0">
      <selection activeCell="A2" sqref="A2"/>
    </sheetView>
  </sheetViews>
  <sheetFormatPr defaultRowHeight="8.25" x14ac:dyDescent="0.25"/>
  <cols>
    <col min="1" max="1" width="3.28515625" style="57" customWidth="1"/>
    <col min="2" max="2" width="33.28515625" style="56" customWidth="1"/>
    <col min="3" max="3" width="14.5703125" style="55" customWidth="1"/>
    <col min="4" max="4" width="6" style="55" customWidth="1"/>
    <col min="5" max="5" width="6.5703125" style="55" customWidth="1"/>
    <col min="6" max="6" width="3.85546875" style="55" customWidth="1"/>
    <col min="7" max="7" width="7.42578125" style="63" customWidth="1"/>
    <col min="8" max="8" width="5" style="55" customWidth="1"/>
    <col min="9" max="16384" width="9.140625" style="54"/>
  </cols>
  <sheetData>
    <row r="1" spans="1:8" ht="18" customHeight="1" x14ac:dyDescent="0.25">
      <c r="A1" s="78" t="s">
        <v>602</v>
      </c>
      <c r="B1" s="79"/>
      <c r="C1" s="79"/>
      <c r="D1" s="79"/>
      <c r="E1" s="79"/>
      <c r="G1" s="63" t="s">
        <v>601</v>
      </c>
    </row>
    <row r="2" spans="1:8" ht="32.25" customHeight="1" x14ac:dyDescent="0.25">
      <c r="A2" s="67" t="s">
        <v>0</v>
      </c>
      <c r="B2" s="64" t="s">
        <v>593</v>
      </c>
      <c r="C2" s="64" t="s">
        <v>594</v>
      </c>
      <c r="D2" s="64" t="s">
        <v>431</v>
      </c>
      <c r="E2" s="64" t="s">
        <v>2</v>
      </c>
      <c r="F2" s="64" t="s">
        <v>3</v>
      </c>
      <c r="G2" s="58" t="s">
        <v>595</v>
      </c>
      <c r="H2" s="65" t="s">
        <v>306</v>
      </c>
    </row>
    <row r="3" spans="1:8" s="59" customFormat="1" ht="15" customHeight="1" x14ac:dyDescent="0.25">
      <c r="A3" s="68" t="s">
        <v>4</v>
      </c>
      <c r="B3" s="69" t="s">
        <v>118</v>
      </c>
      <c r="C3" s="70" t="s">
        <v>430</v>
      </c>
      <c r="D3" s="70" t="s">
        <v>132</v>
      </c>
      <c r="E3" s="71" t="s">
        <v>316</v>
      </c>
      <c r="F3" s="71">
        <v>1</v>
      </c>
      <c r="G3" s="72">
        <v>0</v>
      </c>
      <c r="H3" s="70">
        <v>23</v>
      </c>
    </row>
    <row r="4" spans="1:8" s="59" customFormat="1" ht="15" customHeight="1" x14ac:dyDescent="0.25">
      <c r="A4" s="68" t="s">
        <v>5</v>
      </c>
      <c r="B4" s="69" t="s">
        <v>119</v>
      </c>
      <c r="C4" s="70" t="s">
        <v>430</v>
      </c>
      <c r="D4" s="70" t="s">
        <v>115</v>
      </c>
      <c r="E4" s="71" t="s">
        <v>316</v>
      </c>
      <c r="F4" s="71">
        <v>1</v>
      </c>
      <c r="G4" s="72">
        <v>0</v>
      </c>
      <c r="H4" s="70">
        <v>23</v>
      </c>
    </row>
    <row r="5" spans="1:8" s="59" customFormat="1" ht="15" customHeight="1" x14ac:dyDescent="0.25">
      <c r="A5" s="68" t="s">
        <v>6</v>
      </c>
      <c r="B5" s="69" t="s">
        <v>116</v>
      </c>
      <c r="C5" s="70" t="s">
        <v>117</v>
      </c>
      <c r="D5" s="70" t="s">
        <v>435</v>
      </c>
      <c r="E5" s="71" t="s">
        <v>316</v>
      </c>
      <c r="F5" s="71">
        <v>1</v>
      </c>
      <c r="G5" s="72">
        <v>0</v>
      </c>
      <c r="H5" s="70">
        <v>23</v>
      </c>
    </row>
    <row r="6" spans="1:8" s="59" customFormat="1" ht="15" customHeight="1" x14ac:dyDescent="0.25">
      <c r="A6" s="68" t="s">
        <v>7</v>
      </c>
      <c r="B6" s="69" t="s">
        <v>120</v>
      </c>
      <c r="C6" s="70" t="s">
        <v>117</v>
      </c>
      <c r="D6" s="70" t="s">
        <v>435</v>
      </c>
      <c r="E6" s="71" t="s">
        <v>316</v>
      </c>
      <c r="F6" s="71">
        <v>1</v>
      </c>
      <c r="G6" s="72">
        <v>0</v>
      </c>
      <c r="H6" s="70">
        <v>23</v>
      </c>
    </row>
    <row r="7" spans="1:8" s="59" customFormat="1" ht="15" customHeight="1" x14ac:dyDescent="0.25">
      <c r="A7" s="68" t="s">
        <v>8</v>
      </c>
      <c r="B7" s="69" t="s">
        <v>119</v>
      </c>
      <c r="C7" s="70" t="s">
        <v>117</v>
      </c>
      <c r="D7" s="70" t="s">
        <v>435</v>
      </c>
      <c r="E7" s="71" t="s">
        <v>316</v>
      </c>
      <c r="F7" s="71">
        <v>1</v>
      </c>
      <c r="G7" s="72">
        <v>0</v>
      </c>
      <c r="H7" s="70">
        <v>23</v>
      </c>
    </row>
    <row r="8" spans="1:8" s="59" customFormat="1" ht="15" customHeight="1" x14ac:dyDescent="0.25">
      <c r="A8" s="68" t="s">
        <v>9</v>
      </c>
      <c r="B8" s="69" t="s">
        <v>121</v>
      </c>
      <c r="C8" s="70" t="s">
        <v>123</v>
      </c>
      <c r="D8" s="70" t="s">
        <v>124</v>
      </c>
      <c r="E8" s="71" t="s">
        <v>316</v>
      </c>
      <c r="F8" s="71">
        <v>1</v>
      </c>
      <c r="G8" s="72">
        <v>0</v>
      </c>
      <c r="H8" s="70">
        <v>23</v>
      </c>
    </row>
    <row r="9" spans="1:8" s="59" customFormat="1" ht="15" customHeight="1" x14ac:dyDescent="0.25">
      <c r="A9" s="68" t="s">
        <v>10</v>
      </c>
      <c r="B9" s="69" t="s">
        <v>122</v>
      </c>
      <c r="C9" s="70" t="s">
        <v>123</v>
      </c>
      <c r="D9" s="70" t="s">
        <v>124</v>
      </c>
      <c r="E9" s="71" t="s">
        <v>316</v>
      </c>
      <c r="F9" s="71">
        <v>1</v>
      </c>
      <c r="G9" s="72">
        <v>0</v>
      </c>
      <c r="H9" s="70">
        <v>23</v>
      </c>
    </row>
    <row r="10" spans="1:8" s="59" customFormat="1" ht="15" customHeight="1" x14ac:dyDescent="0.25">
      <c r="A10" s="68" t="s">
        <v>11</v>
      </c>
      <c r="B10" s="69" t="s">
        <v>436</v>
      </c>
      <c r="C10" s="70" t="s">
        <v>123</v>
      </c>
      <c r="D10" s="70" t="s">
        <v>124</v>
      </c>
      <c r="E10" s="71" t="s">
        <v>316</v>
      </c>
      <c r="F10" s="71">
        <v>1</v>
      </c>
      <c r="G10" s="72">
        <v>0</v>
      </c>
      <c r="H10" s="70">
        <v>23</v>
      </c>
    </row>
    <row r="11" spans="1:8" s="59" customFormat="1" ht="15" customHeight="1" x14ac:dyDescent="0.25">
      <c r="A11" s="68" t="s">
        <v>12</v>
      </c>
      <c r="B11" s="69" t="s">
        <v>127</v>
      </c>
      <c r="C11" s="70" t="s">
        <v>125</v>
      </c>
      <c r="D11" s="70" t="s">
        <v>126</v>
      </c>
      <c r="E11" s="71" t="s">
        <v>316</v>
      </c>
      <c r="F11" s="71">
        <v>1</v>
      </c>
      <c r="G11" s="72">
        <v>0</v>
      </c>
      <c r="H11" s="70">
        <v>5</v>
      </c>
    </row>
    <row r="12" spans="1:8" s="60" customFormat="1" ht="15" customHeight="1" x14ac:dyDescent="0.25">
      <c r="A12" s="68" t="s">
        <v>13</v>
      </c>
      <c r="B12" s="73" t="s">
        <v>128</v>
      </c>
      <c r="C12" s="70" t="s">
        <v>131</v>
      </c>
      <c r="D12" s="70" t="s">
        <v>132</v>
      </c>
      <c r="E12" s="71" t="s">
        <v>316</v>
      </c>
      <c r="F12" s="71">
        <v>1</v>
      </c>
      <c r="G12" s="72">
        <v>0</v>
      </c>
      <c r="H12" s="70">
        <v>5</v>
      </c>
    </row>
    <row r="13" spans="1:8" s="59" customFormat="1" ht="15" customHeight="1" x14ac:dyDescent="0.25">
      <c r="A13" s="68" t="s">
        <v>14</v>
      </c>
      <c r="B13" s="73" t="s">
        <v>129</v>
      </c>
      <c r="C13" s="70" t="s">
        <v>131</v>
      </c>
      <c r="D13" s="70" t="s">
        <v>132</v>
      </c>
      <c r="E13" s="71" t="s">
        <v>316</v>
      </c>
      <c r="F13" s="71">
        <v>1</v>
      </c>
      <c r="G13" s="72">
        <v>0</v>
      </c>
      <c r="H13" s="70">
        <v>5</v>
      </c>
    </row>
    <row r="14" spans="1:8" s="59" customFormat="1" ht="15" customHeight="1" x14ac:dyDescent="0.25">
      <c r="A14" s="68" t="s">
        <v>15</v>
      </c>
      <c r="B14" s="73" t="s">
        <v>130</v>
      </c>
      <c r="C14" s="70" t="s">
        <v>131</v>
      </c>
      <c r="D14" s="70" t="s">
        <v>132</v>
      </c>
      <c r="E14" s="71" t="s">
        <v>316</v>
      </c>
      <c r="F14" s="71">
        <v>1</v>
      </c>
      <c r="G14" s="72">
        <v>0</v>
      </c>
      <c r="H14" s="70">
        <v>5</v>
      </c>
    </row>
    <row r="15" spans="1:8" s="59" customFormat="1" ht="15" customHeight="1" x14ac:dyDescent="0.25">
      <c r="A15" s="68" t="s">
        <v>16</v>
      </c>
      <c r="B15" s="73" t="s">
        <v>437</v>
      </c>
      <c r="C15" s="70" t="s">
        <v>131</v>
      </c>
      <c r="D15" s="70" t="s">
        <v>132</v>
      </c>
      <c r="E15" s="71" t="s">
        <v>316</v>
      </c>
      <c r="F15" s="71">
        <v>1</v>
      </c>
      <c r="G15" s="72">
        <v>0</v>
      </c>
      <c r="H15" s="70">
        <v>5</v>
      </c>
    </row>
    <row r="16" spans="1:8" s="61" customFormat="1" ht="15" customHeight="1" x14ac:dyDescent="0.25">
      <c r="A16" s="68" t="s">
        <v>17</v>
      </c>
      <c r="B16" s="73" t="s">
        <v>456</v>
      </c>
      <c r="C16" s="70" t="s">
        <v>455</v>
      </c>
      <c r="D16" s="70" t="s">
        <v>132</v>
      </c>
      <c r="E16" s="71" t="s">
        <v>316</v>
      </c>
      <c r="F16" s="71">
        <v>1</v>
      </c>
      <c r="G16" s="72">
        <v>0</v>
      </c>
      <c r="H16" s="70">
        <v>5</v>
      </c>
    </row>
    <row r="17" spans="1:8" s="61" customFormat="1" ht="15" customHeight="1" x14ac:dyDescent="0.25">
      <c r="A17" s="68" t="s">
        <v>18</v>
      </c>
      <c r="B17" s="73" t="s">
        <v>457</v>
      </c>
      <c r="C17" s="70" t="s">
        <v>455</v>
      </c>
      <c r="D17" s="70" t="s">
        <v>132</v>
      </c>
      <c r="E17" s="71" t="s">
        <v>316</v>
      </c>
      <c r="F17" s="71">
        <v>1</v>
      </c>
      <c r="G17" s="72">
        <v>0</v>
      </c>
      <c r="H17" s="70">
        <v>5</v>
      </c>
    </row>
    <row r="18" spans="1:8" s="60" customFormat="1" ht="15" customHeight="1" x14ac:dyDescent="0.25">
      <c r="A18" s="68" t="s">
        <v>19</v>
      </c>
      <c r="B18" s="73" t="s">
        <v>143</v>
      </c>
      <c r="C18" s="70" t="s">
        <v>145</v>
      </c>
      <c r="D18" s="70" t="s">
        <v>146</v>
      </c>
      <c r="E18" s="71" t="s">
        <v>316</v>
      </c>
      <c r="F18" s="71">
        <v>1</v>
      </c>
      <c r="G18" s="72">
        <v>0</v>
      </c>
      <c r="H18" s="70">
        <v>23</v>
      </c>
    </row>
    <row r="19" spans="1:8" s="60" customFormat="1" ht="15" customHeight="1" x14ac:dyDescent="0.25">
      <c r="A19" s="68" t="s">
        <v>20</v>
      </c>
      <c r="B19" s="73" t="s">
        <v>144</v>
      </c>
      <c r="C19" s="70" t="s">
        <v>145</v>
      </c>
      <c r="D19" s="70" t="s">
        <v>146</v>
      </c>
      <c r="E19" s="71" t="s">
        <v>316</v>
      </c>
      <c r="F19" s="71">
        <v>1</v>
      </c>
      <c r="G19" s="72">
        <v>0</v>
      </c>
      <c r="H19" s="70">
        <v>23</v>
      </c>
    </row>
    <row r="20" spans="1:8" s="61" customFormat="1" ht="15" customHeight="1" x14ac:dyDescent="0.25">
      <c r="A20" s="68" t="s">
        <v>21</v>
      </c>
      <c r="B20" s="73" t="s">
        <v>454</v>
      </c>
      <c r="C20" s="70" t="s">
        <v>145</v>
      </c>
      <c r="D20" s="70" t="s">
        <v>151</v>
      </c>
      <c r="E20" s="71" t="s">
        <v>316</v>
      </c>
      <c r="F20" s="71">
        <v>1</v>
      </c>
      <c r="G20" s="72">
        <v>0</v>
      </c>
      <c r="H20" s="70">
        <v>23</v>
      </c>
    </row>
    <row r="21" spans="1:8" s="60" customFormat="1" ht="15" customHeight="1" x14ac:dyDescent="0.25">
      <c r="A21" s="68" t="s">
        <v>22</v>
      </c>
      <c r="B21" s="73" t="s">
        <v>153</v>
      </c>
      <c r="C21" s="70" t="s">
        <v>152</v>
      </c>
      <c r="D21" s="70" t="s">
        <v>151</v>
      </c>
      <c r="E21" s="71" t="s">
        <v>316</v>
      </c>
      <c r="F21" s="71">
        <v>1</v>
      </c>
      <c r="G21" s="72">
        <v>0</v>
      </c>
      <c r="H21" s="70">
        <v>23</v>
      </c>
    </row>
    <row r="22" spans="1:8" s="60" customFormat="1" ht="15" customHeight="1" x14ac:dyDescent="0.25">
      <c r="A22" s="68" t="s">
        <v>23</v>
      </c>
      <c r="B22" s="73" t="s">
        <v>153</v>
      </c>
      <c r="C22" s="70" t="s">
        <v>154</v>
      </c>
      <c r="D22" s="70" t="s">
        <v>246</v>
      </c>
      <c r="E22" s="71" t="s">
        <v>316</v>
      </c>
      <c r="F22" s="71">
        <v>1</v>
      </c>
      <c r="G22" s="72">
        <v>0</v>
      </c>
      <c r="H22" s="70">
        <v>23</v>
      </c>
    </row>
    <row r="23" spans="1:8" s="61" customFormat="1" ht="15" customHeight="1" x14ac:dyDescent="0.25">
      <c r="A23" s="68" t="s">
        <v>24</v>
      </c>
      <c r="B23" s="73" t="s">
        <v>570</v>
      </c>
      <c r="C23" s="70" t="s">
        <v>247</v>
      </c>
      <c r="D23" s="70" t="s">
        <v>151</v>
      </c>
      <c r="E23" s="71" t="s">
        <v>316</v>
      </c>
      <c r="F23" s="70">
        <v>1</v>
      </c>
      <c r="G23" s="72">
        <v>0</v>
      </c>
      <c r="H23" s="70">
        <v>23</v>
      </c>
    </row>
    <row r="24" spans="1:8" s="60" customFormat="1" ht="15" customHeight="1" x14ac:dyDescent="0.25">
      <c r="A24" s="68" t="s">
        <v>25</v>
      </c>
      <c r="B24" s="73" t="s">
        <v>432</v>
      </c>
      <c r="C24" s="70" t="s">
        <v>434</v>
      </c>
      <c r="D24" s="70" t="s">
        <v>147</v>
      </c>
      <c r="E24" s="70" t="s">
        <v>310</v>
      </c>
      <c r="F24" s="70">
        <v>1</v>
      </c>
      <c r="G24" s="72">
        <v>0</v>
      </c>
      <c r="H24" s="70">
        <v>23</v>
      </c>
    </row>
    <row r="25" spans="1:8" s="60" customFormat="1" ht="15" customHeight="1" x14ac:dyDescent="0.25">
      <c r="A25" s="68" t="s">
        <v>26</v>
      </c>
      <c r="B25" s="73" t="s">
        <v>433</v>
      </c>
      <c r="C25" s="70" t="s">
        <v>434</v>
      </c>
      <c r="D25" s="70" t="s">
        <v>147</v>
      </c>
      <c r="E25" s="70" t="s">
        <v>310</v>
      </c>
      <c r="F25" s="70">
        <v>1</v>
      </c>
      <c r="G25" s="72">
        <v>0</v>
      </c>
      <c r="H25" s="70">
        <v>23</v>
      </c>
    </row>
    <row r="26" spans="1:8" s="61" customFormat="1" ht="15" customHeight="1" x14ac:dyDescent="0.25">
      <c r="A26" s="68" t="s">
        <v>27</v>
      </c>
      <c r="B26" s="73" t="s">
        <v>453</v>
      </c>
      <c r="C26" s="70" t="s">
        <v>452</v>
      </c>
      <c r="D26" s="70" t="s">
        <v>147</v>
      </c>
      <c r="E26" s="70" t="s">
        <v>310</v>
      </c>
      <c r="F26" s="70">
        <v>1</v>
      </c>
      <c r="G26" s="72">
        <v>0</v>
      </c>
      <c r="H26" s="70">
        <v>23</v>
      </c>
    </row>
    <row r="27" spans="1:8" s="60" customFormat="1" ht="15" customHeight="1" x14ac:dyDescent="0.25">
      <c r="A27" s="68" t="s">
        <v>28</v>
      </c>
      <c r="B27" s="73" t="s">
        <v>148</v>
      </c>
      <c r="C27" s="70" t="s">
        <v>149</v>
      </c>
      <c r="D27" s="70" t="s">
        <v>150</v>
      </c>
      <c r="E27" s="70" t="s">
        <v>310</v>
      </c>
      <c r="F27" s="70">
        <v>1</v>
      </c>
      <c r="G27" s="72">
        <v>0</v>
      </c>
      <c r="H27" s="70">
        <v>23</v>
      </c>
    </row>
    <row r="28" spans="1:8" s="61" customFormat="1" ht="15" customHeight="1" x14ac:dyDescent="0.25">
      <c r="A28" s="68" t="s">
        <v>29</v>
      </c>
      <c r="B28" s="73" t="s">
        <v>458</v>
      </c>
      <c r="C28" s="70" t="s">
        <v>459</v>
      </c>
      <c r="D28" s="70" t="s">
        <v>150</v>
      </c>
      <c r="E28" s="70" t="s">
        <v>310</v>
      </c>
      <c r="F28" s="70">
        <v>1</v>
      </c>
      <c r="G28" s="72">
        <v>0</v>
      </c>
      <c r="H28" s="70">
        <v>23</v>
      </c>
    </row>
    <row r="29" spans="1:8" s="60" customFormat="1" ht="15" customHeight="1" x14ac:dyDescent="0.25">
      <c r="A29" s="68" t="s">
        <v>30</v>
      </c>
      <c r="B29" s="74" t="s">
        <v>439</v>
      </c>
      <c r="C29" s="70" t="s">
        <v>155</v>
      </c>
      <c r="D29" s="70" t="s">
        <v>157</v>
      </c>
      <c r="E29" s="70" t="s">
        <v>310</v>
      </c>
      <c r="F29" s="70">
        <v>1</v>
      </c>
      <c r="G29" s="72">
        <v>0</v>
      </c>
      <c r="H29" s="70">
        <v>5</v>
      </c>
    </row>
    <row r="30" spans="1:8" s="60" customFormat="1" ht="15" customHeight="1" x14ac:dyDescent="0.25">
      <c r="A30" s="68" t="s">
        <v>31</v>
      </c>
      <c r="B30" s="74" t="s">
        <v>440</v>
      </c>
      <c r="C30" s="70" t="s">
        <v>156</v>
      </c>
      <c r="D30" s="70" t="s">
        <v>158</v>
      </c>
      <c r="E30" s="70" t="s">
        <v>310</v>
      </c>
      <c r="F30" s="70">
        <v>1</v>
      </c>
      <c r="G30" s="72">
        <v>0</v>
      </c>
      <c r="H30" s="70">
        <v>5</v>
      </c>
    </row>
    <row r="31" spans="1:8" s="60" customFormat="1" ht="15" customHeight="1" x14ac:dyDescent="0.25">
      <c r="A31" s="68" t="s">
        <v>32</v>
      </c>
      <c r="B31" s="74" t="s">
        <v>442</v>
      </c>
      <c r="C31" s="70" t="s">
        <v>292</v>
      </c>
      <c r="D31" s="70" t="s">
        <v>159</v>
      </c>
      <c r="E31" s="70" t="s">
        <v>310</v>
      </c>
      <c r="F31" s="70">
        <v>1</v>
      </c>
      <c r="G31" s="72">
        <v>0</v>
      </c>
      <c r="H31" s="70">
        <v>23</v>
      </c>
    </row>
    <row r="32" spans="1:8" s="61" customFormat="1" ht="15" customHeight="1" x14ac:dyDescent="0.25">
      <c r="A32" s="68" t="s">
        <v>33</v>
      </c>
      <c r="B32" s="74" t="s">
        <v>571</v>
      </c>
      <c r="C32" s="70" t="s">
        <v>292</v>
      </c>
      <c r="D32" s="70" t="s">
        <v>159</v>
      </c>
      <c r="E32" s="70" t="s">
        <v>310</v>
      </c>
      <c r="F32" s="70">
        <v>1</v>
      </c>
      <c r="G32" s="72">
        <v>0</v>
      </c>
      <c r="H32" s="70">
        <v>23</v>
      </c>
    </row>
    <row r="33" spans="1:8" s="60" customFormat="1" ht="15" customHeight="1" x14ac:dyDescent="0.25">
      <c r="A33" s="68" t="s">
        <v>34</v>
      </c>
      <c r="B33" s="74" t="s">
        <v>441</v>
      </c>
      <c r="C33" s="70" t="s">
        <v>160</v>
      </c>
      <c r="D33" s="70" t="s">
        <v>159</v>
      </c>
      <c r="E33" s="70" t="s">
        <v>310</v>
      </c>
      <c r="F33" s="70">
        <v>1</v>
      </c>
      <c r="G33" s="72">
        <v>0</v>
      </c>
      <c r="H33" s="70">
        <v>23</v>
      </c>
    </row>
    <row r="34" spans="1:8" s="60" customFormat="1" ht="15" customHeight="1" x14ac:dyDescent="0.25">
      <c r="A34" s="68" t="s">
        <v>35</v>
      </c>
      <c r="B34" s="74" t="s">
        <v>443</v>
      </c>
      <c r="C34" s="70" t="s">
        <v>160</v>
      </c>
      <c r="D34" s="70" t="s">
        <v>150</v>
      </c>
      <c r="E34" s="70" t="s">
        <v>310</v>
      </c>
      <c r="F34" s="70">
        <v>1</v>
      </c>
      <c r="G34" s="72">
        <v>0</v>
      </c>
      <c r="H34" s="70">
        <v>23</v>
      </c>
    </row>
    <row r="35" spans="1:8" s="61" customFormat="1" ht="15" customHeight="1" x14ac:dyDescent="0.25">
      <c r="A35" s="68" t="s">
        <v>36</v>
      </c>
      <c r="B35" s="74" t="s">
        <v>460</v>
      </c>
      <c r="C35" s="70" t="s">
        <v>444</v>
      </c>
      <c r="D35" s="70" t="s">
        <v>150</v>
      </c>
      <c r="E35" s="70" t="s">
        <v>310</v>
      </c>
      <c r="F35" s="70">
        <v>1</v>
      </c>
      <c r="G35" s="72">
        <v>0</v>
      </c>
      <c r="H35" s="70">
        <v>23</v>
      </c>
    </row>
    <row r="36" spans="1:8" s="61" customFormat="1" ht="15" customHeight="1" x14ac:dyDescent="0.25">
      <c r="A36" s="68" t="s">
        <v>37</v>
      </c>
      <c r="B36" s="74" t="s">
        <v>527</v>
      </c>
      <c r="C36" s="70" t="s">
        <v>528</v>
      </c>
      <c r="D36" s="70" t="s">
        <v>159</v>
      </c>
      <c r="E36" s="70" t="s">
        <v>310</v>
      </c>
      <c r="F36" s="70">
        <v>1</v>
      </c>
      <c r="G36" s="72">
        <v>0</v>
      </c>
      <c r="H36" s="70">
        <v>8</v>
      </c>
    </row>
    <row r="37" spans="1:8" s="61" customFormat="1" ht="15" customHeight="1" x14ac:dyDescent="0.25">
      <c r="A37" s="68" t="s">
        <v>38</v>
      </c>
      <c r="B37" s="74" t="s">
        <v>572</v>
      </c>
      <c r="C37" s="70" t="s">
        <v>529</v>
      </c>
      <c r="D37" s="70" t="s">
        <v>530</v>
      </c>
      <c r="E37" s="70" t="s">
        <v>310</v>
      </c>
      <c r="F37" s="70">
        <v>1</v>
      </c>
      <c r="G37" s="72">
        <v>0</v>
      </c>
      <c r="H37" s="70">
        <v>8</v>
      </c>
    </row>
    <row r="38" spans="1:8" s="60" customFormat="1" ht="15" customHeight="1" x14ac:dyDescent="0.25">
      <c r="A38" s="68" t="s">
        <v>39</v>
      </c>
      <c r="B38" s="73" t="s">
        <v>163</v>
      </c>
      <c r="C38" s="70" t="s">
        <v>162</v>
      </c>
      <c r="D38" s="70" t="s">
        <v>159</v>
      </c>
      <c r="E38" s="70" t="s">
        <v>310</v>
      </c>
      <c r="F38" s="70">
        <v>1</v>
      </c>
      <c r="G38" s="72">
        <v>0</v>
      </c>
      <c r="H38" s="70">
        <v>23</v>
      </c>
    </row>
    <row r="39" spans="1:8" s="60" customFormat="1" ht="15" customHeight="1" x14ac:dyDescent="0.25">
      <c r="A39" s="68" t="s">
        <v>40</v>
      </c>
      <c r="B39" s="74" t="s">
        <v>461</v>
      </c>
      <c r="C39" s="70" t="s">
        <v>155</v>
      </c>
      <c r="D39" s="70" t="s">
        <v>260</v>
      </c>
      <c r="E39" s="70" t="s">
        <v>310</v>
      </c>
      <c r="F39" s="70">
        <v>1</v>
      </c>
      <c r="G39" s="72">
        <v>0</v>
      </c>
      <c r="H39" s="70">
        <v>23</v>
      </c>
    </row>
    <row r="40" spans="1:8" s="60" customFormat="1" ht="15" customHeight="1" x14ac:dyDescent="0.25">
      <c r="A40" s="68" t="s">
        <v>41</v>
      </c>
      <c r="B40" s="74" t="s">
        <v>462</v>
      </c>
      <c r="C40" s="70" t="s">
        <v>155</v>
      </c>
      <c r="D40" s="70" t="s">
        <v>260</v>
      </c>
      <c r="E40" s="70" t="s">
        <v>310</v>
      </c>
      <c r="F40" s="70">
        <v>1</v>
      </c>
      <c r="G40" s="72">
        <v>0</v>
      </c>
      <c r="H40" s="70">
        <v>23</v>
      </c>
    </row>
    <row r="41" spans="1:8" s="60" customFormat="1" ht="15" customHeight="1" x14ac:dyDescent="0.25">
      <c r="A41" s="68" t="s">
        <v>42</v>
      </c>
      <c r="B41" s="74" t="s">
        <v>164</v>
      </c>
      <c r="C41" s="70" t="s">
        <v>165</v>
      </c>
      <c r="D41" s="70" t="s">
        <v>166</v>
      </c>
      <c r="E41" s="70" t="s">
        <v>316</v>
      </c>
      <c r="F41" s="70">
        <v>1</v>
      </c>
      <c r="G41" s="72">
        <v>0</v>
      </c>
      <c r="H41" s="70">
        <v>5</v>
      </c>
    </row>
    <row r="42" spans="1:8" s="59" customFormat="1" ht="15" customHeight="1" x14ac:dyDescent="0.25">
      <c r="A42" s="68" t="s">
        <v>43</v>
      </c>
      <c r="B42" s="73" t="s">
        <v>167</v>
      </c>
      <c r="C42" s="70" t="s">
        <v>168</v>
      </c>
      <c r="D42" s="70" t="s">
        <v>169</v>
      </c>
      <c r="E42" s="70" t="s">
        <v>316</v>
      </c>
      <c r="F42" s="70">
        <v>1</v>
      </c>
      <c r="G42" s="72">
        <v>0</v>
      </c>
      <c r="H42" s="70">
        <v>5</v>
      </c>
    </row>
    <row r="43" spans="1:8" s="59" customFormat="1" ht="15" customHeight="1" x14ac:dyDescent="0.25">
      <c r="A43" s="68" t="s">
        <v>44</v>
      </c>
      <c r="B43" s="73" t="s">
        <v>463</v>
      </c>
      <c r="C43" s="70" t="s">
        <v>170</v>
      </c>
      <c r="D43" s="70" t="s">
        <v>171</v>
      </c>
      <c r="E43" s="70" t="s">
        <v>316</v>
      </c>
      <c r="F43" s="70">
        <v>1</v>
      </c>
      <c r="G43" s="72">
        <v>0</v>
      </c>
      <c r="H43" s="70">
        <v>5</v>
      </c>
    </row>
    <row r="44" spans="1:8" s="59" customFormat="1" ht="15" customHeight="1" x14ac:dyDescent="0.25">
      <c r="A44" s="68" t="s">
        <v>45</v>
      </c>
      <c r="B44" s="73" t="s">
        <v>531</v>
      </c>
      <c r="C44" s="70" t="s">
        <v>465</v>
      </c>
      <c r="D44" s="70" t="s">
        <v>159</v>
      </c>
      <c r="E44" s="70" t="s">
        <v>316</v>
      </c>
      <c r="F44" s="70">
        <v>1</v>
      </c>
      <c r="G44" s="72">
        <v>0</v>
      </c>
      <c r="H44" s="70">
        <v>5</v>
      </c>
    </row>
    <row r="45" spans="1:8" s="60" customFormat="1" ht="15" customHeight="1" x14ac:dyDescent="0.25">
      <c r="A45" s="68" t="s">
        <v>46</v>
      </c>
      <c r="B45" s="74" t="s">
        <v>172</v>
      </c>
      <c r="C45" s="70" t="s">
        <v>173</v>
      </c>
      <c r="D45" s="70" t="s">
        <v>174</v>
      </c>
      <c r="E45" s="70" t="s">
        <v>316</v>
      </c>
      <c r="F45" s="70">
        <v>1</v>
      </c>
      <c r="G45" s="72">
        <v>0</v>
      </c>
      <c r="H45" s="70">
        <v>5</v>
      </c>
    </row>
    <row r="46" spans="1:8" s="60" customFormat="1" ht="15" customHeight="1" x14ac:dyDescent="0.25">
      <c r="A46" s="68" t="s">
        <v>47</v>
      </c>
      <c r="B46" s="74" t="s">
        <v>175</v>
      </c>
      <c r="C46" s="70" t="s">
        <v>173</v>
      </c>
      <c r="D46" s="70" t="s">
        <v>176</v>
      </c>
      <c r="E46" s="70" t="s">
        <v>316</v>
      </c>
      <c r="F46" s="70">
        <v>1</v>
      </c>
      <c r="G46" s="72">
        <v>0</v>
      </c>
      <c r="H46" s="70">
        <v>5</v>
      </c>
    </row>
    <row r="47" spans="1:8" s="60" customFormat="1" ht="15" customHeight="1" x14ac:dyDescent="0.25">
      <c r="A47" s="68" t="s">
        <v>48</v>
      </c>
      <c r="B47" s="74" t="s">
        <v>106</v>
      </c>
      <c r="C47" s="70" t="s">
        <v>177</v>
      </c>
      <c r="D47" s="70" t="s">
        <v>176</v>
      </c>
      <c r="E47" s="70" t="s">
        <v>316</v>
      </c>
      <c r="F47" s="70">
        <v>1</v>
      </c>
      <c r="G47" s="72">
        <v>0</v>
      </c>
      <c r="H47" s="70">
        <v>5</v>
      </c>
    </row>
    <row r="48" spans="1:8" s="60" customFormat="1" ht="15" customHeight="1" x14ac:dyDescent="0.25">
      <c r="A48" s="68" t="s">
        <v>49</v>
      </c>
      <c r="B48" s="74" t="s">
        <v>178</v>
      </c>
      <c r="C48" s="70" t="s">
        <v>177</v>
      </c>
      <c r="D48" s="70" t="s">
        <v>176</v>
      </c>
      <c r="E48" s="70" t="s">
        <v>316</v>
      </c>
      <c r="F48" s="70">
        <v>1</v>
      </c>
      <c r="G48" s="72">
        <v>0</v>
      </c>
      <c r="H48" s="70">
        <v>5</v>
      </c>
    </row>
    <row r="49" spans="1:8" s="59" customFormat="1" ht="15" customHeight="1" x14ac:dyDescent="0.25">
      <c r="A49" s="68" t="s">
        <v>50</v>
      </c>
      <c r="B49" s="74" t="s">
        <v>179</v>
      </c>
      <c r="C49" s="70" t="s">
        <v>177</v>
      </c>
      <c r="D49" s="70" t="s">
        <v>216</v>
      </c>
      <c r="E49" s="70" t="s">
        <v>316</v>
      </c>
      <c r="F49" s="70">
        <v>1</v>
      </c>
      <c r="G49" s="72">
        <v>0</v>
      </c>
      <c r="H49" s="70">
        <v>5</v>
      </c>
    </row>
    <row r="50" spans="1:8" s="60" customFormat="1" ht="15" customHeight="1" x14ac:dyDescent="0.25">
      <c r="A50" s="68" t="s">
        <v>51</v>
      </c>
      <c r="B50" s="74" t="s">
        <v>464</v>
      </c>
      <c r="C50" s="70" t="s">
        <v>465</v>
      </c>
      <c r="D50" s="70" t="s">
        <v>174</v>
      </c>
      <c r="E50" s="70" t="s">
        <v>316</v>
      </c>
      <c r="F50" s="70">
        <v>1</v>
      </c>
      <c r="G50" s="72">
        <v>0</v>
      </c>
      <c r="H50" s="70">
        <v>5</v>
      </c>
    </row>
    <row r="51" spans="1:8" s="60" customFormat="1" ht="15" customHeight="1" x14ac:dyDescent="0.25">
      <c r="A51" s="68" t="s">
        <v>52</v>
      </c>
      <c r="B51" s="74" t="s">
        <v>180</v>
      </c>
      <c r="C51" s="70" t="s">
        <v>182</v>
      </c>
      <c r="D51" s="70" t="s">
        <v>181</v>
      </c>
      <c r="E51" s="70" t="s">
        <v>316</v>
      </c>
      <c r="F51" s="70">
        <v>1</v>
      </c>
      <c r="G51" s="72">
        <v>0</v>
      </c>
      <c r="H51" s="70">
        <v>5</v>
      </c>
    </row>
    <row r="52" spans="1:8" s="60" customFormat="1" ht="15" customHeight="1" x14ac:dyDescent="0.25">
      <c r="A52" s="68" t="s">
        <v>53</v>
      </c>
      <c r="B52" s="74" t="s">
        <v>183</v>
      </c>
      <c r="C52" s="70" t="s">
        <v>173</v>
      </c>
      <c r="D52" s="70" t="s">
        <v>174</v>
      </c>
      <c r="E52" s="70" t="s">
        <v>316</v>
      </c>
      <c r="F52" s="70">
        <v>1</v>
      </c>
      <c r="G52" s="72">
        <v>0</v>
      </c>
      <c r="H52" s="70">
        <v>5</v>
      </c>
    </row>
    <row r="53" spans="1:8" s="60" customFormat="1" ht="15" customHeight="1" x14ac:dyDescent="0.25">
      <c r="A53" s="68" t="s">
        <v>54</v>
      </c>
      <c r="B53" s="74" t="s">
        <v>445</v>
      </c>
      <c r="C53" s="70" t="s">
        <v>184</v>
      </c>
      <c r="D53" s="70" t="s">
        <v>176</v>
      </c>
      <c r="E53" s="70" t="s">
        <v>316</v>
      </c>
      <c r="F53" s="70">
        <v>1</v>
      </c>
      <c r="G53" s="72">
        <v>0</v>
      </c>
      <c r="H53" s="70">
        <v>5</v>
      </c>
    </row>
    <row r="54" spans="1:8" s="60" customFormat="1" ht="15" customHeight="1" x14ac:dyDescent="0.25">
      <c r="A54" s="68" t="s">
        <v>55</v>
      </c>
      <c r="B54" s="74" t="s">
        <v>185</v>
      </c>
      <c r="C54" s="70" t="s">
        <v>177</v>
      </c>
      <c r="D54" s="70" t="s">
        <v>186</v>
      </c>
      <c r="E54" s="70" t="s">
        <v>316</v>
      </c>
      <c r="F54" s="70">
        <v>1</v>
      </c>
      <c r="G54" s="72">
        <v>0</v>
      </c>
      <c r="H54" s="70">
        <v>5</v>
      </c>
    </row>
    <row r="55" spans="1:8" s="60" customFormat="1" ht="15" customHeight="1" x14ac:dyDescent="0.25">
      <c r="A55" s="68" t="s">
        <v>56</v>
      </c>
      <c r="B55" s="74" t="s">
        <v>108</v>
      </c>
      <c r="C55" s="70" t="s">
        <v>177</v>
      </c>
      <c r="D55" s="70" t="s">
        <v>147</v>
      </c>
      <c r="E55" s="70" t="s">
        <v>316</v>
      </c>
      <c r="F55" s="70">
        <v>1</v>
      </c>
      <c r="G55" s="72">
        <v>0</v>
      </c>
      <c r="H55" s="70">
        <v>5</v>
      </c>
    </row>
    <row r="56" spans="1:8" s="60" customFormat="1" ht="15" customHeight="1" x14ac:dyDescent="0.25">
      <c r="A56" s="68" t="s">
        <v>57</v>
      </c>
      <c r="B56" s="74" t="s">
        <v>107</v>
      </c>
      <c r="C56" s="70" t="s">
        <v>177</v>
      </c>
      <c r="D56" s="70" t="s">
        <v>186</v>
      </c>
      <c r="E56" s="70" t="s">
        <v>316</v>
      </c>
      <c r="F56" s="70">
        <v>1</v>
      </c>
      <c r="G56" s="72">
        <v>0</v>
      </c>
      <c r="H56" s="70">
        <v>5</v>
      </c>
    </row>
    <row r="57" spans="1:8" s="60" customFormat="1" ht="15" customHeight="1" x14ac:dyDescent="0.25">
      <c r="A57" s="68" t="s">
        <v>58</v>
      </c>
      <c r="B57" s="74" t="s">
        <v>109</v>
      </c>
      <c r="C57" s="70" t="s">
        <v>596</v>
      </c>
      <c r="D57" s="70" t="s">
        <v>176</v>
      </c>
      <c r="E57" s="70" t="s">
        <v>316</v>
      </c>
      <c r="F57" s="70">
        <v>1</v>
      </c>
      <c r="G57" s="72">
        <v>0</v>
      </c>
      <c r="H57" s="70">
        <v>5</v>
      </c>
    </row>
    <row r="58" spans="1:8" s="60" customFormat="1" ht="15" customHeight="1" x14ac:dyDescent="0.25">
      <c r="A58" s="68" t="s">
        <v>59</v>
      </c>
      <c r="B58" s="74" t="s">
        <v>187</v>
      </c>
      <c r="C58" s="70" t="s">
        <v>177</v>
      </c>
      <c r="D58" s="70" t="s">
        <v>176</v>
      </c>
      <c r="E58" s="70" t="s">
        <v>316</v>
      </c>
      <c r="F58" s="70">
        <v>1</v>
      </c>
      <c r="G58" s="72">
        <v>0</v>
      </c>
      <c r="H58" s="70">
        <v>5</v>
      </c>
    </row>
    <row r="59" spans="1:8" s="60" customFormat="1" ht="15" customHeight="1" x14ac:dyDescent="0.25">
      <c r="A59" s="68" t="s">
        <v>60</v>
      </c>
      <c r="B59" s="74" t="s">
        <v>188</v>
      </c>
      <c r="C59" s="70" t="s">
        <v>177</v>
      </c>
      <c r="D59" s="70" t="s">
        <v>150</v>
      </c>
      <c r="E59" s="70" t="s">
        <v>316</v>
      </c>
      <c r="F59" s="70">
        <v>1</v>
      </c>
      <c r="G59" s="72">
        <v>0</v>
      </c>
      <c r="H59" s="70">
        <v>5</v>
      </c>
    </row>
    <row r="60" spans="1:8" s="60" customFormat="1" ht="15" customHeight="1" x14ac:dyDescent="0.25">
      <c r="A60" s="68" t="s">
        <v>61</v>
      </c>
      <c r="B60" s="74" t="s">
        <v>110</v>
      </c>
      <c r="C60" s="70" t="s">
        <v>177</v>
      </c>
      <c r="D60" s="70" t="s">
        <v>150</v>
      </c>
      <c r="E60" s="70" t="s">
        <v>316</v>
      </c>
      <c r="F60" s="70">
        <v>1</v>
      </c>
      <c r="G60" s="72">
        <v>0</v>
      </c>
      <c r="H60" s="70">
        <v>5</v>
      </c>
    </row>
    <row r="61" spans="1:8" s="60" customFormat="1" ht="15" customHeight="1" x14ac:dyDescent="0.25">
      <c r="A61" s="68" t="s">
        <v>62</v>
      </c>
      <c r="B61" s="74" t="s">
        <v>110</v>
      </c>
      <c r="C61" s="70" t="s">
        <v>446</v>
      </c>
      <c r="D61" s="70" t="s">
        <v>147</v>
      </c>
      <c r="E61" s="70" t="s">
        <v>316</v>
      </c>
      <c r="F61" s="70">
        <v>1</v>
      </c>
      <c r="G61" s="72">
        <v>0</v>
      </c>
      <c r="H61" s="70">
        <v>5</v>
      </c>
    </row>
    <row r="62" spans="1:8" s="60" customFormat="1" ht="15" customHeight="1" x14ac:dyDescent="0.25">
      <c r="A62" s="68" t="s">
        <v>63</v>
      </c>
      <c r="B62" s="73" t="s">
        <v>573</v>
      </c>
      <c r="C62" s="70" t="s">
        <v>574</v>
      </c>
      <c r="D62" s="70" t="s">
        <v>176</v>
      </c>
      <c r="E62" s="70" t="s">
        <v>316</v>
      </c>
      <c r="F62" s="70">
        <v>1</v>
      </c>
      <c r="G62" s="72">
        <v>0</v>
      </c>
      <c r="H62" s="70">
        <v>5</v>
      </c>
    </row>
    <row r="63" spans="1:8" s="60" customFormat="1" ht="15" customHeight="1" x14ac:dyDescent="0.25">
      <c r="A63" s="68" t="s">
        <v>64</v>
      </c>
      <c r="B63" s="73" t="s">
        <v>189</v>
      </c>
      <c r="C63" s="70" t="s">
        <v>575</v>
      </c>
      <c r="D63" s="70" t="s">
        <v>150</v>
      </c>
      <c r="E63" s="70" t="s">
        <v>316</v>
      </c>
      <c r="F63" s="70">
        <v>1</v>
      </c>
      <c r="G63" s="72">
        <v>0</v>
      </c>
      <c r="H63" s="70">
        <v>5</v>
      </c>
    </row>
    <row r="64" spans="1:8" s="60" customFormat="1" ht="15" customHeight="1" x14ac:dyDescent="0.25">
      <c r="A64" s="68" t="s">
        <v>65</v>
      </c>
      <c r="B64" s="73" t="s">
        <v>190</v>
      </c>
      <c r="C64" s="70" t="s">
        <v>177</v>
      </c>
      <c r="D64" s="70" t="s">
        <v>517</v>
      </c>
      <c r="E64" s="70" t="s">
        <v>316</v>
      </c>
      <c r="F64" s="70">
        <v>1</v>
      </c>
      <c r="G64" s="72">
        <v>0</v>
      </c>
      <c r="H64" s="70">
        <v>5</v>
      </c>
    </row>
    <row r="65" spans="1:8" s="60" customFormat="1" ht="15" customHeight="1" x14ac:dyDescent="0.25">
      <c r="A65" s="68" t="s">
        <v>66</v>
      </c>
      <c r="B65" s="73" t="s">
        <v>597</v>
      </c>
      <c r="C65" s="70" t="s">
        <v>173</v>
      </c>
      <c r="D65" s="70" t="s">
        <v>150</v>
      </c>
      <c r="E65" s="70" t="s">
        <v>316</v>
      </c>
      <c r="F65" s="70">
        <v>1</v>
      </c>
      <c r="G65" s="72">
        <v>0</v>
      </c>
      <c r="H65" s="70">
        <v>5</v>
      </c>
    </row>
    <row r="66" spans="1:8" s="60" customFormat="1" ht="15" customHeight="1" x14ac:dyDescent="0.25">
      <c r="A66" s="68" t="s">
        <v>67</v>
      </c>
      <c r="B66" s="73" t="s">
        <v>191</v>
      </c>
      <c r="C66" s="70" t="s">
        <v>598</v>
      </c>
      <c r="D66" s="70" t="s">
        <v>174</v>
      </c>
      <c r="E66" s="70" t="s">
        <v>316</v>
      </c>
      <c r="F66" s="70">
        <v>1</v>
      </c>
      <c r="G66" s="72">
        <v>0</v>
      </c>
      <c r="H66" s="70">
        <v>5</v>
      </c>
    </row>
    <row r="67" spans="1:8" s="60" customFormat="1" ht="15" customHeight="1" x14ac:dyDescent="0.25">
      <c r="A67" s="68" t="s">
        <v>68</v>
      </c>
      <c r="B67" s="73" t="s">
        <v>447</v>
      </c>
      <c r="C67" s="70" t="s">
        <v>177</v>
      </c>
      <c r="D67" s="70" t="s">
        <v>174</v>
      </c>
      <c r="E67" s="70" t="s">
        <v>316</v>
      </c>
      <c r="F67" s="70">
        <v>1</v>
      </c>
      <c r="G67" s="72">
        <v>0</v>
      </c>
      <c r="H67" s="70">
        <v>5</v>
      </c>
    </row>
    <row r="68" spans="1:8" s="60" customFormat="1" ht="15" customHeight="1" x14ac:dyDescent="0.25">
      <c r="A68" s="68" t="s">
        <v>69</v>
      </c>
      <c r="B68" s="73" t="s">
        <v>206</v>
      </c>
      <c r="C68" s="70" t="s">
        <v>193</v>
      </c>
      <c r="D68" s="70" t="s">
        <v>176</v>
      </c>
      <c r="E68" s="70" t="s">
        <v>316</v>
      </c>
      <c r="F68" s="70">
        <v>1</v>
      </c>
      <c r="G68" s="72">
        <v>0</v>
      </c>
      <c r="H68" s="70">
        <v>23</v>
      </c>
    </row>
    <row r="69" spans="1:8" s="60" customFormat="1" ht="15" customHeight="1" x14ac:dyDescent="0.25">
      <c r="A69" s="68" t="s">
        <v>70</v>
      </c>
      <c r="B69" s="73" t="s">
        <v>206</v>
      </c>
      <c r="C69" s="70" t="s">
        <v>193</v>
      </c>
      <c r="D69" s="70" t="s">
        <v>150</v>
      </c>
      <c r="E69" s="70" t="s">
        <v>316</v>
      </c>
      <c r="F69" s="70">
        <v>1</v>
      </c>
      <c r="G69" s="72">
        <v>0</v>
      </c>
      <c r="H69" s="70">
        <v>23</v>
      </c>
    </row>
    <row r="70" spans="1:8" s="60" customFormat="1" ht="15" customHeight="1" x14ac:dyDescent="0.25">
      <c r="A70" s="68" t="s">
        <v>71</v>
      </c>
      <c r="B70" s="73" t="s">
        <v>206</v>
      </c>
      <c r="C70" s="70" t="s">
        <v>193</v>
      </c>
      <c r="D70" s="70" t="s">
        <v>192</v>
      </c>
      <c r="E70" s="70" t="s">
        <v>316</v>
      </c>
      <c r="F70" s="70">
        <v>1</v>
      </c>
      <c r="G70" s="72">
        <v>0</v>
      </c>
      <c r="H70" s="70">
        <v>23</v>
      </c>
    </row>
    <row r="71" spans="1:8" s="60" customFormat="1" ht="15" customHeight="1" x14ac:dyDescent="0.25">
      <c r="A71" s="68" t="s">
        <v>72</v>
      </c>
      <c r="B71" s="73" t="s">
        <v>513</v>
      </c>
      <c r="C71" s="70" t="s">
        <v>514</v>
      </c>
      <c r="D71" s="70" t="s">
        <v>150</v>
      </c>
      <c r="E71" s="70" t="s">
        <v>316</v>
      </c>
      <c r="F71" s="70">
        <v>1</v>
      </c>
      <c r="G71" s="72">
        <v>0</v>
      </c>
      <c r="H71" s="70">
        <v>23</v>
      </c>
    </row>
    <row r="72" spans="1:8" s="60" customFormat="1" ht="15" customHeight="1" x14ac:dyDescent="0.25">
      <c r="A72" s="68" t="s">
        <v>532</v>
      </c>
      <c r="B72" s="73" t="s">
        <v>515</v>
      </c>
      <c r="C72" s="70" t="s">
        <v>514</v>
      </c>
      <c r="D72" s="70" t="s">
        <v>150</v>
      </c>
      <c r="E72" s="70" t="s">
        <v>316</v>
      </c>
      <c r="F72" s="70">
        <v>1</v>
      </c>
      <c r="G72" s="72">
        <v>0</v>
      </c>
      <c r="H72" s="70">
        <v>23</v>
      </c>
    </row>
    <row r="73" spans="1:8" s="59" customFormat="1" ht="15" customHeight="1" x14ac:dyDescent="0.25">
      <c r="A73" s="68" t="s">
        <v>73</v>
      </c>
      <c r="B73" s="73" t="s">
        <v>516</v>
      </c>
      <c r="C73" s="70" t="s">
        <v>194</v>
      </c>
      <c r="D73" s="70" t="s">
        <v>150</v>
      </c>
      <c r="E73" s="70" t="s">
        <v>316</v>
      </c>
      <c r="F73" s="70">
        <v>1</v>
      </c>
      <c r="G73" s="72">
        <v>0</v>
      </c>
      <c r="H73" s="70">
        <v>23</v>
      </c>
    </row>
    <row r="74" spans="1:8" s="59" customFormat="1" ht="15" customHeight="1" x14ac:dyDescent="0.25">
      <c r="A74" s="68" t="s">
        <v>74</v>
      </c>
      <c r="B74" s="73" t="s">
        <v>512</v>
      </c>
      <c r="C74" s="70" t="s">
        <v>205</v>
      </c>
      <c r="D74" s="70" t="s">
        <v>195</v>
      </c>
      <c r="E74" s="70" t="s">
        <v>316</v>
      </c>
      <c r="F74" s="70">
        <v>1</v>
      </c>
      <c r="G74" s="72">
        <v>0</v>
      </c>
      <c r="H74" s="70">
        <v>23</v>
      </c>
    </row>
    <row r="75" spans="1:8" s="59" customFormat="1" ht="15" customHeight="1" x14ac:dyDescent="0.25">
      <c r="A75" s="68" t="s">
        <v>75</v>
      </c>
      <c r="B75" s="73" t="s">
        <v>511</v>
      </c>
      <c r="C75" s="70" t="s">
        <v>205</v>
      </c>
      <c r="D75" s="70" t="s">
        <v>195</v>
      </c>
      <c r="E75" s="70" t="s">
        <v>316</v>
      </c>
      <c r="F75" s="70">
        <v>1</v>
      </c>
      <c r="G75" s="72">
        <v>0</v>
      </c>
      <c r="H75" s="70">
        <v>23</v>
      </c>
    </row>
    <row r="76" spans="1:8" s="60" customFormat="1" ht="15" customHeight="1" x14ac:dyDescent="0.25">
      <c r="A76" s="68" t="s">
        <v>76</v>
      </c>
      <c r="B76" s="73" t="s">
        <v>196</v>
      </c>
      <c r="C76" s="70" t="s">
        <v>193</v>
      </c>
      <c r="D76" s="70" t="s">
        <v>181</v>
      </c>
      <c r="E76" s="70" t="s">
        <v>316</v>
      </c>
      <c r="F76" s="70">
        <v>1</v>
      </c>
      <c r="G76" s="72">
        <v>0</v>
      </c>
      <c r="H76" s="70">
        <v>23</v>
      </c>
    </row>
    <row r="77" spans="1:8" s="60" customFormat="1" ht="15" customHeight="1" x14ac:dyDescent="0.25">
      <c r="A77" s="68" t="s">
        <v>77</v>
      </c>
      <c r="B77" s="73" t="s">
        <v>196</v>
      </c>
      <c r="C77" s="70" t="s">
        <v>193</v>
      </c>
      <c r="D77" s="70" t="s">
        <v>197</v>
      </c>
      <c r="E77" s="70" t="s">
        <v>316</v>
      </c>
      <c r="F77" s="70">
        <v>1</v>
      </c>
      <c r="G77" s="72">
        <v>0</v>
      </c>
      <c r="H77" s="70">
        <v>23</v>
      </c>
    </row>
    <row r="78" spans="1:8" s="60" customFormat="1" ht="15" customHeight="1" x14ac:dyDescent="0.25">
      <c r="A78" s="68" t="s">
        <v>78</v>
      </c>
      <c r="B78" s="73" t="s">
        <v>202</v>
      </c>
      <c r="C78" s="70" t="s">
        <v>201</v>
      </c>
      <c r="D78" s="70" t="s">
        <v>147</v>
      </c>
      <c r="E78" s="70" t="s">
        <v>316</v>
      </c>
      <c r="F78" s="70">
        <v>1</v>
      </c>
      <c r="G78" s="72">
        <v>0</v>
      </c>
      <c r="H78" s="70">
        <v>23</v>
      </c>
    </row>
    <row r="79" spans="1:8" s="60" customFormat="1" ht="15" customHeight="1" x14ac:dyDescent="0.25">
      <c r="A79" s="68" t="s">
        <v>79</v>
      </c>
      <c r="B79" s="73" t="s">
        <v>202</v>
      </c>
      <c r="C79" s="70" t="s">
        <v>201</v>
      </c>
      <c r="D79" s="70" t="s">
        <v>199</v>
      </c>
      <c r="E79" s="70" t="s">
        <v>316</v>
      </c>
      <c r="F79" s="70">
        <v>1</v>
      </c>
      <c r="G79" s="72">
        <v>0</v>
      </c>
      <c r="H79" s="70">
        <v>23</v>
      </c>
    </row>
    <row r="80" spans="1:8" s="60" customFormat="1" ht="15" customHeight="1" x14ac:dyDescent="0.25">
      <c r="A80" s="68" t="s">
        <v>80</v>
      </c>
      <c r="B80" s="73" t="s">
        <v>202</v>
      </c>
      <c r="C80" s="70" t="s">
        <v>201</v>
      </c>
      <c r="D80" s="70" t="s">
        <v>448</v>
      </c>
      <c r="E80" s="70" t="s">
        <v>316</v>
      </c>
      <c r="F80" s="70">
        <v>1</v>
      </c>
      <c r="G80" s="72">
        <v>0</v>
      </c>
      <c r="H80" s="70">
        <v>23</v>
      </c>
    </row>
    <row r="81" spans="1:8" s="60" customFormat="1" ht="15" customHeight="1" x14ac:dyDescent="0.25">
      <c r="A81" s="68" t="s">
        <v>81</v>
      </c>
      <c r="B81" s="73" t="s">
        <v>226</v>
      </c>
      <c r="C81" s="70" t="s">
        <v>224</v>
      </c>
      <c r="D81" s="70" t="s">
        <v>147</v>
      </c>
      <c r="E81" s="70" t="s">
        <v>316</v>
      </c>
      <c r="F81" s="70">
        <v>1</v>
      </c>
      <c r="G81" s="72">
        <v>0</v>
      </c>
      <c r="H81" s="70">
        <v>23</v>
      </c>
    </row>
    <row r="82" spans="1:8" s="60" customFormat="1" ht="15" customHeight="1" x14ac:dyDescent="0.25">
      <c r="A82" s="68" t="s">
        <v>82</v>
      </c>
      <c r="B82" s="73" t="s">
        <v>226</v>
      </c>
      <c r="C82" s="70" t="s">
        <v>225</v>
      </c>
      <c r="D82" s="70" t="s">
        <v>147</v>
      </c>
      <c r="E82" s="70" t="s">
        <v>316</v>
      </c>
      <c r="F82" s="70">
        <v>1</v>
      </c>
      <c r="G82" s="72">
        <v>0</v>
      </c>
      <c r="H82" s="70">
        <v>23</v>
      </c>
    </row>
    <row r="83" spans="1:8" s="60" customFormat="1" ht="15" customHeight="1" x14ac:dyDescent="0.25">
      <c r="A83" s="68" t="s">
        <v>83</v>
      </c>
      <c r="B83" s="73" t="s">
        <v>203</v>
      </c>
      <c r="C83" s="70" t="s">
        <v>205</v>
      </c>
      <c r="D83" s="70" t="s">
        <v>204</v>
      </c>
      <c r="E83" s="70" t="s">
        <v>316</v>
      </c>
      <c r="F83" s="70">
        <v>1</v>
      </c>
      <c r="G83" s="72">
        <v>0</v>
      </c>
      <c r="H83" s="70">
        <v>23</v>
      </c>
    </row>
    <row r="84" spans="1:8" s="60" customFormat="1" ht="15" customHeight="1" x14ac:dyDescent="0.25">
      <c r="A84" s="68" t="s">
        <v>84</v>
      </c>
      <c r="B84" s="73" t="s">
        <v>510</v>
      </c>
      <c r="C84" s="70" t="s">
        <v>207</v>
      </c>
      <c r="D84" s="70" t="s">
        <v>200</v>
      </c>
      <c r="E84" s="70" t="s">
        <v>316</v>
      </c>
      <c r="F84" s="70">
        <v>1</v>
      </c>
      <c r="G84" s="72">
        <v>0</v>
      </c>
      <c r="H84" s="70">
        <v>23</v>
      </c>
    </row>
    <row r="85" spans="1:8" s="59" customFormat="1" ht="15" customHeight="1" x14ac:dyDescent="0.25">
      <c r="A85" s="68" t="s">
        <v>85</v>
      </c>
      <c r="B85" s="73" t="s">
        <v>509</v>
      </c>
      <c r="C85" s="70" t="s">
        <v>207</v>
      </c>
      <c r="D85" s="70" t="s">
        <v>200</v>
      </c>
      <c r="E85" s="70" t="s">
        <v>316</v>
      </c>
      <c r="F85" s="70">
        <v>1</v>
      </c>
      <c r="G85" s="72">
        <v>0</v>
      </c>
      <c r="H85" s="70">
        <v>23</v>
      </c>
    </row>
    <row r="86" spans="1:8" s="60" customFormat="1" ht="15" customHeight="1" x14ac:dyDescent="0.25">
      <c r="A86" s="68" t="s">
        <v>86</v>
      </c>
      <c r="B86" s="73" t="s">
        <v>208</v>
      </c>
      <c r="C86" s="70" t="s">
        <v>207</v>
      </c>
      <c r="D86" s="70" t="s">
        <v>200</v>
      </c>
      <c r="E86" s="70" t="s">
        <v>316</v>
      </c>
      <c r="F86" s="70">
        <v>1</v>
      </c>
      <c r="G86" s="72">
        <v>0</v>
      </c>
      <c r="H86" s="70">
        <v>23</v>
      </c>
    </row>
    <row r="87" spans="1:8" s="60" customFormat="1" ht="15" customHeight="1" x14ac:dyDescent="0.25">
      <c r="A87" s="68" t="s">
        <v>87</v>
      </c>
      <c r="B87" s="73" t="s">
        <v>449</v>
      </c>
      <c r="C87" s="70" t="s">
        <v>209</v>
      </c>
      <c r="D87" s="70" t="s">
        <v>147</v>
      </c>
      <c r="E87" s="70" t="s">
        <v>316</v>
      </c>
      <c r="F87" s="70">
        <v>1</v>
      </c>
      <c r="G87" s="72">
        <v>0</v>
      </c>
      <c r="H87" s="70">
        <v>23</v>
      </c>
    </row>
    <row r="88" spans="1:8" s="60" customFormat="1" ht="15" customHeight="1" x14ac:dyDescent="0.25">
      <c r="A88" s="68" t="s">
        <v>88</v>
      </c>
      <c r="B88" s="73" t="s">
        <v>210</v>
      </c>
      <c r="C88" s="70" t="s">
        <v>211</v>
      </c>
      <c r="D88" s="70" t="s">
        <v>198</v>
      </c>
      <c r="E88" s="70" t="s">
        <v>316</v>
      </c>
      <c r="F88" s="70">
        <v>1</v>
      </c>
      <c r="G88" s="72">
        <v>0</v>
      </c>
      <c r="H88" s="70">
        <v>23</v>
      </c>
    </row>
    <row r="89" spans="1:8" s="60" customFormat="1" ht="15" customHeight="1" x14ac:dyDescent="0.25">
      <c r="A89" s="68" t="s">
        <v>89</v>
      </c>
      <c r="B89" s="73" t="s">
        <v>212</v>
      </c>
      <c r="C89" s="70" t="s">
        <v>213</v>
      </c>
      <c r="D89" s="70" t="s">
        <v>198</v>
      </c>
      <c r="E89" s="70" t="s">
        <v>316</v>
      </c>
      <c r="F89" s="70">
        <v>1</v>
      </c>
      <c r="G89" s="72">
        <v>0</v>
      </c>
      <c r="H89" s="70">
        <v>5</v>
      </c>
    </row>
    <row r="90" spans="1:8" s="60" customFormat="1" ht="15" customHeight="1" x14ac:dyDescent="0.25">
      <c r="A90" s="68" t="s">
        <v>90</v>
      </c>
      <c r="B90" s="73" t="s">
        <v>519</v>
      </c>
      <c r="C90" s="70" t="s">
        <v>209</v>
      </c>
      <c r="D90" s="70" t="s">
        <v>214</v>
      </c>
      <c r="E90" s="70" t="s">
        <v>316</v>
      </c>
      <c r="F90" s="70">
        <v>1</v>
      </c>
      <c r="G90" s="72">
        <v>0</v>
      </c>
      <c r="H90" s="70">
        <v>5</v>
      </c>
    </row>
    <row r="91" spans="1:8" s="60" customFormat="1" ht="15" customHeight="1" x14ac:dyDescent="0.25">
      <c r="A91" s="68" t="s">
        <v>91</v>
      </c>
      <c r="B91" s="73" t="s">
        <v>518</v>
      </c>
      <c r="C91" s="70" t="s">
        <v>209</v>
      </c>
      <c r="D91" s="70" t="s">
        <v>214</v>
      </c>
      <c r="E91" s="70" t="s">
        <v>316</v>
      </c>
      <c r="F91" s="70">
        <v>1</v>
      </c>
      <c r="G91" s="72">
        <v>0</v>
      </c>
      <c r="H91" s="70">
        <v>5</v>
      </c>
    </row>
    <row r="92" spans="1:8" s="60" customFormat="1" ht="15" customHeight="1" x14ac:dyDescent="0.25">
      <c r="A92" s="68" t="s">
        <v>92</v>
      </c>
      <c r="B92" s="73" t="s">
        <v>520</v>
      </c>
      <c r="C92" s="70" t="s">
        <v>209</v>
      </c>
      <c r="D92" s="70" t="s">
        <v>214</v>
      </c>
      <c r="E92" s="70" t="s">
        <v>316</v>
      </c>
      <c r="F92" s="70">
        <v>1</v>
      </c>
      <c r="G92" s="72">
        <v>0</v>
      </c>
      <c r="H92" s="70">
        <v>5</v>
      </c>
    </row>
    <row r="93" spans="1:8" s="60" customFormat="1" ht="15" customHeight="1" x14ac:dyDescent="0.25">
      <c r="A93" s="68" t="s">
        <v>93</v>
      </c>
      <c r="B93" s="75" t="s">
        <v>521</v>
      </c>
      <c r="C93" s="70" t="s">
        <v>522</v>
      </c>
      <c r="D93" s="70" t="s">
        <v>216</v>
      </c>
      <c r="E93" s="70" t="s">
        <v>525</v>
      </c>
      <c r="F93" s="70">
        <v>1</v>
      </c>
      <c r="G93" s="72">
        <v>0</v>
      </c>
      <c r="H93" s="70">
        <v>5</v>
      </c>
    </row>
    <row r="94" spans="1:8" s="60" customFormat="1" ht="15" customHeight="1" x14ac:dyDescent="0.25">
      <c r="A94" s="68" t="s">
        <v>94</v>
      </c>
      <c r="B94" s="75" t="s">
        <v>523</v>
      </c>
      <c r="C94" s="70" t="s">
        <v>522</v>
      </c>
      <c r="D94" s="70" t="s">
        <v>157</v>
      </c>
      <c r="E94" s="70" t="s">
        <v>316</v>
      </c>
      <c r="F94" s="70">
        <v>1</v>
      </c>
      <c r="G94" s="72">
        <v>0</v>
      </c>
      <c r="H94" s="70">
        <v>5</v>
      </c>
    </row>
    <row r="95" spans="1:8" s="60" customFormat="1" ht="15" customHeight="1" x14ac:dyDescent="0.25">
      <c r="A95" s="68" t="s">
        <v>95</v>
      </c>
      <c r="B95" s="75" t="s">
        <v>524</v>
      </c>
      <c r="C95" s="70" t="s">
        <v>522</v>
      </c>
      <c r="D95" s="70" t="s">
        <v>157</v>
      </c>
      <c r="E95" s="70" t="s">
        <v>316</v>
      </c>
      <c r="F95" s="70">
        <v>1</v>
      </c>
      <c r="G95" s="72">
        <v>0</v>
      </c>
      <c r="H95" s="70">
        <v>5</v>
      </c>
    </row>
    <row r="96" spans="1:8" s="60" customFormat="1" ht="15" customHeight="1" x14ac:dyDescent="0.25">
      <c r="A96" s="68" t="s">
        <v>96</v>
      </c>
      <c r="B96" s="73" t="s">
        <v>215</v>
      </c>
      <c r="C96" s="70" t="s">
        <v>211</v>
      </c>
      <c r="D96" s="70" t="s">
        <v>216</v>
      </c>
      <c r="E96" s="70" t="s">
        <v>316</v>
      </c>
      <c r="F96" s="70">
        <v>1</v>
      </c>
      <c r="G96" s="72">
        <v>0</v>
      </c>
      <c r="H96" s="70">
        <v>5</v>
      </c>
    </row>
    <row r="97" spans="1:8" s="60" customFormat="1" ht="15" customHeight="1" x14ac:dyDescent="0.25">
      <c r="A97" s="68" t="s">
        <v>97</v>
      </c>
      <c r="B97" s="73" t="s">
        <v>217</v>
      </c>
      <c r="C97" s="70" t="s">
        <v>211</v>
      </c>
      <c r="D97" s="70" t="s">
        <v>218</v>
      </c>
      <c r="E97" s="70" t="s">
        <v>316</v>
      </c>
      <c r="F97" s="70">
        <v>1</v>
      </c>
      <c r="G97" s="72">
        <v>0</v>
      </c>
      <c r="H97" s="70">
        <v>5</v>
      </c>
    </row>
    <row r="98" spans="1:8" s="60" customFormat="1" ht="15" customHeight="1" x14ac:dyDescent="0.25">
      <c r="A98" s="68" t="s">
        <v>98</v>
      </c>
      <c r="B98" s="73" t="s">
        <v>219</v>
      </c>
      <c r="C98" s="70" t="s">
        <v>211</v>
      </c>
      <c r="D98" s="70" t="s">
        <v>216</v>
      </c>
      <c r="E98" s="70" t="s">
        <v>316</v>
      </c>
      <c r="F98" s="70">
        <v>1</v>
      </c>
      <c r="G98" s="72">
        <v>0</v>
      </c>
      <c r="H98" s="70">
        <v>5</v>
      </c>
    </row>
    <row r="99" spans="1:8" s="60" customFormat="1" ht="15" customHeight="1" x14ac:dyDescent="0.25">
      <c r="A99" s="68" t="s">
        <v>99</v>
      </c>
      <c r="B99" s="73" t="s">
        <v>221</v>
      </c>
      <c r="C99" s="70" t="s">
        <v>220</v>
      </c>
      <c r="D99" s="70" t="s">
        <v>147</v>
      </c>
      <c r="E99" s="70" t="s">
        <v>316</v>
      </c>
      <c r="F99" s="70">
        <v>1</v>
      </c>
      <c r="G99" s="72">
        <v>0</v>
      </c>
      <c r="H99" s="70">
        <v>23</v>
      </c>
    </row>
    <row r="100" spans="1:8" s="60" customFormat="1" ht="15" customHeight="1" x14ac:dyDescent="0.25">
      <c r="A100" s="68" t="s">
        <v>100</v>
      </c>
      <c r="B100" s="73" t="s">
        <v>221</v>
      </c>
      <c r="C100" s="70" t="s">
        <v>220</v>
      </c>
      <c r="D100" s="70" t="s">
        <v>195</v>
      </c>
      <c r="E100" s="70" t="s">
        <v>316</v>
      </c>
      <c r="F100" s="70">
        <v>1</v>
      </c>
      <c r="G100" s="72">
        <v>0</v>
      </c>
      <c r="H100" s="70">
        <v>23</v>
      </c>
    </row>
    <row r="101" spans="1:8" s="60" customFormat="1" ht="15" customHeight="1" x14ac:dyDescent="0.25">
      <c r="A101" s="68" t="s">
        <v>101</v>
      </c>
      <c r="B101" s="73" t="s">
        <v>223</v>
      </c>
      <c r="C101" s="70" t="s">
        <v>222</v>
      </c>
      <c r="D101" s="70" t="s">
        <v>147</v>
      </c>
      <c r="E101" s="70" t="s">
        <v>316</v>
      </c>
      <c r="F101" s="70">
        <v>1</v>
      </c>
      <c r="G101" s="72">
        <v>0</v>
      </c>
      <c r="H101" s="70">
        <v>23</v>
      </c>
    </row>
    <row r="102" spans="1:8" s="60" customFormat="1" ht="15" customHeight="1" x14ac:dyDescent="0.25">
      <c r="A102" s="68" t="s">
        <v>102</v>
      </c>
      <c r="B102" s="73" t="s">
        <v>227</v>
      </c>
      <c r="C102" s="70" t="s">
        <v>209</v>
      </c>
      <c r="D102" s="70" t="s">
        <v>228</v>
      </c>
      <c r="E102" s="70" t="s">
        <v>316</v>
      </c>
      <c r="F102" s="70">
        <v>1</v>
      </c>
      <c r="G102" s="72">
        <v>0</v>
      </c>
      <c r="H102" s="70">
        <v>23</v>
      </c>
    </row>
    <row r="103" spans="1:8" s="59" customFormat="1" ht="15" customHeight="1" x14ac:dyDescent="0.25">
      <c r="A103" s="68" t="s">
        <v>133</v>
      </c>
      <c r="B103" s="73" t="s">
        <v>505</v>
      </c>
      <c r="C103" s="70" t="s">
        <v>242</v>
      </c>
      <c r="D103" s="70" t="s">
        <v>243</v>
      </c>
      <c r="E103" s="70" t="s">
        <v>316</v>
      </c>
      <c r="F103" s="70">
        <v>1</v>
      </c>
      <c r="G103" s="72">
        <v>0</v>
      </c>
      <c r="H103" s="70">
        <v>5</v>
      </c>
    </row>
    <row r="104" spans="1:8" s="59" customFormat="1" ht="15" customHeight="1" x14ac:dyDescent="0.25">
      <c r="A104" s="68" t="s">
        <v>134</v>
      </c>
      <c r="B104" s="73" t="s">
        <v>599</v>
      </c>
      <c r="C104" s="70" t="s">
        <v>242</v>
      </c>
      <c r="D104" s="70" t="s">
        <v>243</v>
      </c>
      <c r="E104" s="70" t="s">
        <v>316</v>
      </c>
      <c r="F104" s="70">
        <v>1</v>
      </c>
      <c r="G104" s="72">
        <v>0</v>
      </c>
      <c r="H104" s="70">
        <v>5</v>
      </c>
    </row>
    <row r="105" spans="1:8" s="59" customFormat="1" ht="15" customHeight="1" x14ac:dyDescent="0.25">
      <c r="A105" s="68" t="s">
        <v>135</v>
      </c>
      <c r="B105" s="73" t="s">
        <v>506</v>
      </c>
      <c r="C105" s="70" t="s">
        <v>242</v>
      </c>
      <c r="D105" s="70" t="s">
        <v>243</v>
      </c>
      <c r="E105" s="70" t="s">
        <v>316</v>
      </c>
      <c r="F105" s="70">
        <v>1</v>
      </c>
      <c r="G105" s="72">
        <v>0</v>
      </c>
      <c r="H105" s="70">
        <v>5</v>
      </c>
    </row>
    <row r="106" spans="1:8" s="59" customFormat="1" ht="15" customHeight="1" x14ac:dyDescent="0.25">
      <c r="A106" s="68" t="s">
        <v>136</v>
      </c>
      <c r="B106" s="73" t="s">
        <v>507</v>
      </c>
      <c r="C106" s="70" t="s">
        <v>242</v>
      </c>
      <c r="D106" s="70" t="s">
        <v>508</v>
      </c>
      <c r="E106" s="70" t="s">
        <v>316</v>
      </c>
      <c r="F106" s="70">
        <v>1</v>
      </c>
      <c r="G106" s="72">
        <v>0</v>
      </c>
      <c r="H106" s="70">
        <v>5</v>
      </c>
    </row>
    <row r="107" spans="1:8" s="60" customFormat="1" ht="15" customHeight="1" x14ac:dyDescent="0.25">
      <c r="A107" s="68" t="s">
        <v>137</v>
      </c>
      <c r="B107" s="73" t="s">
        <v>504</v>
      </c>
      <c r="C107" s="70" t="s">
        <v>244</v>
      </c>
      <c r="D107" s="70" t="s">
        <v>150</v>
      </c>
      <c r="E107" s="70" t="s">
        <v>316</v>
      </c>
      <c r="F107" s="70">
        <v>1</v>
      </c>
      <c r="G107" s="72">
        <v>0</v>
      </c>
      <c r="H107" s="70">
        <v>5</v>
      </c>
    </row>
    <row r="108" spans="1:8" s="60" customFormat="1" ht="15" customHeight="1" x14ac:dyDescent="0.25">
      <c r="A108" s="68" t="s">
        <v>138</v>
      </c>
      <c r="B108" s="73" t="s">
        <v>498</v>
      </c>
      <c r="C108" s="70" t="s">
        <v>499</v>
      </c>
      <c r="D108" s="70" t="s">
        <v>500</v>
      </c>
      <c r="E108" s="70" t="s">
        <v>316</v>
      </c>
      <c r="F108" s="70">
        <v>1</v>
      </c>
      <c r="G108" s="72">
        <v>0</v>
      </c>
      <c r="H108" s="70">
        <v>8</v>
      </c>
    </row>
    <row r="109" spans="1:8" s="60" customFormat="1" ht="15" customHeight="1" x14ac:dyDescent="0.25">
      <c r="A109" s="68" t="s">
        <v>139</v>
      </c>
      <c r="B109" s="73" t="s">
        <v>501</v>
      </c>
      <c r="C109" s="70" t="s">
        <v>499</v>
      </c>
      <c r="D109" s="70" t="s">
        <v>159</v>
      </c>
      <c r="E109" s="70" t="s">
        <v>316</v>
      </c>
      <c r="F109" s="70">
        <v>1</v>
      </c>
      <c r="G109" s="72">
        <v>0</v>
      </c>
      <c r="H109" s="70">
        <v>8</v>
      </c>
    </row>
    <row r="110" spans="1:8" s="61" customFormat="1" ht="15" customHeight="1" x14ac:dyDescent="0.25">
      <c r="A110" s="68" t="s">
        <v>140</v>
      </c>
      <c r="B110" s="73" t="s">
        <v>502</v>
      </c>
      <c r="C110" s="70" t="s">
        <v>499</v>
      </c>
      <c r="D110" s="70" t="s">
        <v>159</v>
      </c>
      <c r="E110" s="70" t="s">
        <v>316</v>
      </c>
      <c r="F110" s="70">
        <v>1</v>
      </c>
      <c r="G110" s="72">
        <v>0</v>
      </c>
      <c r="H110" s="70">
        <v>8</v>
      </c>
    </row>
    <row r="111" spans="1:8" s="61" customFormat="1" ht="15" customHeight="1" x14ac:dyDescent="0.25">
      <c r="A111" s="68" t="s">
        <v>141</v>
      </c>
      <c r="B111" s="75" t="s">
        <v>503</v>
      </c>
      <c r="C111" s="76" t="s">
        <v>245</v>
      </c>
      <c r="D111" s="76" t="s">
        <v>248</v>
      </c>
      <c r="E111" s="70" t="s">
        <v>316</v>
      </c>
      <c r="F111" s="70">
        <v>1</v>
      </c>
      <c r="G111" s="72">
        <v>0</v>
      </c>
      <c r="H111" s="70">
        <v>8</v>
      </c>
    </row>
    <row r="112" spans="1:8" s="61" customFormat="1" ht="15" customHeight="1" x14ac:dyDescent="0.25">
      <c r="A112" s="68" t="s">
        <v>142</v>
      </c>
      <c r="B112" s="75" t="s">
        <v>576</v>
      </c>
      <c r="C112" s="76" t="s">
        <v>499</v>
      </c>
      <c r="D112" s="76" t="s">
        <v>248</v>
      </c>
      <c r="E112" s="70" t="s">
        <v>316</v>
      </c>
      <c r="F112" s="70">
        <v>1</v>
      </c>
      <c r="G112" s="72">
        <v>0</v>
      </c>
      <c r="H112" s="70">
        <v>8</v>
      </c>
    </row>
    <row r="113" spans="1:8" s="61" customFormat="1" ht="15" customHeight="1" x14ac:dyDescent="0.25">
      <c r="A113" s="68" t="s">
        <v>229</v>
      </c>
      <c r="B113" s="75" t="s">
        <v>495</v>
      </c>
      <c r="C113" s="76" t="s">
        <v>492</v>
      </c>
      <c r="D113" s="76" t="s">
        <v>161</v>
      </c>
      <c r="E113" s="70" t="s">
        <v>316</v>
      </c>
      <c r="F113" s="70">
        <v>1</v>
      </c>
      <c r="G113" s="72">
        <v>0</v>
      </c>
      <c r="H113" s="70">
        <v>8</v>
      </c>
    </row>
    <row r="114" spans="1:8" s="61" customFormat="1" ht="15" customHeight="1" x14ac:dyDescent="0.25">
      <c r="A114" s="68" t="s">
        <v>230</v>
      </c>
      <c r="B114" s="75" t="s">
        <v>491</v>
      </c>
      <c r="C114" s="76" t="s">
        <v>492</v>
      </c>
      <c r="D114" s="76" t="s">
        <v>249</v>
      </c>
      <c r="E114" s="70" t="s">
        <v>316</v>
      </c>
      <c r="F114" s="70">
        <v>1</v>
      </c>
      <c r="G114" s="72">
        <v>0</v>
      </c>
      <c r="H114" s="70">
        <v>23</v>
      </c>
    </row>
    <row r="115" spans="1:8" s="61" customFormat="1" ht="15" customHeight="1" x14ac:dyDescent="0.25">
      <c r="A115" s="68" t="s">
        <v>231</v>
      </c>
      <c r="B115" s="75" t="s">
        <v>493</v>
      </c>
      <c r="C115" s="76" t="s">
        <v>492</v>
      </c>
      <c r="D115" s="76" t="s">
        <v>249</v>
      </c>
      <c r="E115" s="70" t="s">
        <v>316</v>
      </c>
      <c r="F115" s="70">
        <v>1</v>
      </c>
      <c r="G115" s="72">
        <v>0</v>
      </c>
      <c r="H115" s="70">
        <v>23</v>
      </c>
    </row>
    <row r="116" spans="1:8" s="61" customFormat="1" ht="15" customHeight="1" x14ac:dyDescent="0.25">
      <c r="A116" s="68" t="s">
        <v>232</v>
      </c>
      <c r="B116" s="75" t="s">
        <v>494</v>
      </c>
      <c r="C116" s="76" t="s">
        <v>492</v>
      </c>
      <c r="D116" s="76" t="s">
        <v>249</v>
      </c>
      <c r="E116" s="70" t="s">
        <v>316</v>
      </c>
      <c r="F116" s="70">
        <v>1</v>
      </c>
      <c r="G116" s="72">
        <v>0</v>
      </c>
      <c r="H116" s="70">
        <v>23</v>
      </c>
    </row>
    <row r="117" spans="1:8" s="61" customFormat="1" ht="15" customHeight="1" x14ac:dyDescent="0.25">
      <c r="A117" s="68" t="s">
        <v>233</v>
      </c>
      <c r="B117" s="75" t="s">
        <v>496</v>
      </c>
      <c r="C117" s="76" t="s">
        <v>492</v>
      </c>
      <c r="D117" s="76" t="s">
        <v>497</v>
      </c>
      <c r="E117" s="70" t="s">
        <v>316</v>
      </c>
      <c r="F117" s="70">
        <v>1</v>
      </c>
      <c r="G117" s="72">
        <v>0</v>
      </c>
      <c r="H117" s="70">
        <v>8</v>
      </c>
    </row>
    <row r="118" spans="1:8" s="61" customFormat="1" ht="15" customHeight="1" x14ac:dyDescent="0.25">
      <c r="A118" s="68" t="s">
        <v>234</v>
      </c>
      <c r="B118" s="75" t="s">
        <v>487</v>
      </c>
      <c r="C118" s="76" t="s">
        <v>211</v>
      </c>
      <c r="D118" s="76" t="s">
        <v>488</v>
      </c>
      <c r="E118" s="70" t="s">
        <v>316</v>
      </c>
      <c r="F118" s="70">
        <v>1</v>
      </c>
      <c r="G118" s="72">
        <v>0</v>
      </c>
      <c r="H118" s="70">
        <v>23</v>
      </c>
    </row>
    <row r="119" spans="1:8" s="61" customFormat="1" ht="15" customHeight="1" x14ac:dyDescent="0.25">
      <c r="A119" s="68" t="s">
        <v>235</v>
      </c>
      <c r="B119" s="75" t="s">
        <v>489</v>
      </c>
      <c r="C119" s="76" t="s">
        <v>211</v>
      </c>
      <c r="D119" s="76" t="s">
        <v>488</v>
      </c>
      <c r="E119" s="70" t="s">
        <v>316</v>
      </c>
      <c r="F119" s="70">
        <v>1</v>
      </c>
      <c r="G119" s="72">
        <v>0</v>
      </c>
      <c r="H119" s="70">
        <v>23</v>
      </c>
    </row>
    <row r="120" spans="1:8" s="61" customFormat="1" ht="15" customHeight="1" x14ac:dyDescent="0.25">
      <c r="A120" s="68" t="s">
        <v>236</v>
      </c>
      <c r="B120" s="75" t="s">
        <v>490</v>
      </c>
      <c r="C120" s="76" t="s">
        <v>211</v>
      </c>
      <c r="D120" s="76" t="s">
        <v>488</v>
      </c>
      <c r="E120" s="70" t="s">
        <v>316</v>
      </c>
      <c r="F120" s="70">
        <v>1</v>
      </c>
      <c r="G120" s="72">
        <v>0</v>
      </c>
      <c r="H120" s="70">
        <v>23</v>
      </c>
    </row>
    <row r="121" spans="1:8" s="61" customFormat="1" ht="15" customHeight="1" x14ac:dyDescent="0.25">
      <c r="A121" s="68" t="s">
        <v>237</v>
      </c>
      <c r="B121" s="75" t="s">
        <v>251</v>
      </c>
      <c r="C121" s="76" t="s">
        <v>193</v>
      </c>
      <c r="D121" s="76" t="s">
        <v>250</v>
      </c>
      <c r="E121" s="70" t="s">
        <v>316</v>
      </c>
      <c r="F121" s="70">
        <v>1</v>
      </c>
      <c r="G121" s="72">
        <v>0</v>
      </c>
      <c r="H121" s="70">
        <v>23</v>
      </c>
    </row>
    <row r="122" spans="1:8" s="61" customFormat="1" ht="15" customHeight="1" x14ac:dyDescent="0.25">
      <c r="A122" s="68" t="s">
        <v>238</v>
      </c>
      <c r="B122" s="75" t="s">
        <v>485</v>
      </c>
      <c r="C122" s="76" t="s">
        <v>209</v>
      </c>
      <c r="D122" s="76" t="s">
        <v>252</v>
      </c>
      <c r="E122" s="70" t="s">
        <v>316</v>
      </c>
      <c r="F122" s="70">
        <v>1</v>
      </c>
      <c r="G122" s="72">
        <v>0</v>
      </c>
      <c r="H122" s="70">
        <v>23</v>
      </c>
    </row>
    <row r="123" spans="1:8" s="61" customFormat="1" ht="15" customHeight="1" x14ac:dyDescent="0.25">
      <c r="A123" s="68" t="s">
        <v>239</v>
      </c>
      <c r="B123" s="75" t="s">
        <v>486</v>
      </c>
      <c r="C123" s="76" t="s">
        <v>209</v>
      </c>
      <c r="D123" s="76" t="s">
        <v>252</v>
      </c>
      <c r="E123" s="70" t="s">
        <v>316</v>
      </c>
      <c r="F123" s="70">
        <v>1</v>
      </c>
      <c r="G123" s="72">
        <v>0</v>
      </c>
      <c r="H123" s="70">
        <v>23</v>
      </c>
    </row>
    <row r="124" spans="1:8" s="61" customFormat="1" ht="15" customHeight="1" x14ac:dyDescent="0.25">
      <c r="A124" s="68" t="s">
        <v>240</v>
      </c>
      <c r="B124" s="75" t="s">
        <v>254</v>
      </c>
      <c r="C124" s="76" t="s">
        <v>253</v>
      </c>
      <c r="D124" s="76" t="s">
        <v>147</v>
      </c>
      <c r="E124" s="70" t="s">
        <v>316</v>
      </c>
      <c r="F124" s="70">
        <v>1</v>
      </c>
      <c r="G124" s="72">
        <v>0</v>
      </c>
      <c r="H124" s="70">
        <v>23</v>
      </c>
    </row>
    <row r="125" spans="1:8" s="61" customFormat="1" ht="15" customHeight="1" x14ac:dyDescent="0.25">
      <c r="A125" s="68" t="s">
        <v>241</v>
      </c>
      <c r="B125" s="75" t="s">
        <v>577</v>
      </c>
      <c r="C125" s="76" t="s">
        <v>222</v>
      </c>
      <c r="D125" s="76" t="s">
        <v>147</v>
      </c>
      <c r="E125" s="70" t="s">
        <v>316</v>
      </c>
      <c r="F125" s="70">
        <v>1</v>
      </c>
      <c r="G125" s="72">
        <v>0</v>
      </c>
      <c r="H125" s="70">
        <v>5</v>
      </c>
    </row>
    <row r="126" spans="1:8" s="61" customFormat="1" ht="15" customHeight="1" x14ac:dyDescent="0.25">
      <c r="A126" s="68" t="s">
        <v>288</v>
      </c>
      <c r="B126" s="75" t="s">
        <v>484</v>
      </c>
      <c r="C126" s="76" t="s">
        <v>255</v>
      </c>
      <c r="D126" s="76" t="s">
        <v>257</v>
      </c>
      <c r="E126" s="70" t="s">
        <v>316</v>
      </c>
      <c r="F126" s="70">
        <v>1</v>
      </c>
      <c r="G126" s="72">
        <v>0</v>
      </c>
      <c r="H126" s="70">
        <v>23</v>
      </c>
    </row>
    <row r="127" spans="1:8" s="61" customFormat="1" ht="15" customHeight="1" x14ac:dyDescent="0.25">
      <c r="A127" s="68" t="s">
        <v>289</v>
      </c>
      <c r="B127" s="75" t="s">
        <v>482</v>
      </c>
      <c r="C127" s="76" t="s">
        <v>209</v>
      </c>
      <c r="D127" s="76" t="s">
        <v>257</v>
      </c>
      <c r="E127" s="70" t="s">
        <v>316</v>
      </c>
      <c r="F127" s="70">
        <v>1</v>
      </c>
      <c r="G127" s="72">
        <v>0</v>
      </c>
      <c r="H127" s="70">
        <v>23</v>
      </c>
    </row>
    <row r="128" spans="1:8" s="61" customFormat="1" ht="15" customHeight="1" x14ac:dyDescent="0.25">
      <c r="A128" s="68" t="s">
        <v>290</v>
      </c>
      <c r="B128" s="75" t="s">
        <v>483</v>
      </c>
      <c r="C128" s="76" t="s">
        <v>209</v>
      </c>
      <c r="D128" s="76" t="s">
        <v>256</v>
      </c>
      <c r="E128" s="70" t="s">
        <v>316</v>
      </c>
      <c r="F128" s="70">
        <v>1</v>
      </c>
      <c r="G128" s="72">
        <v>0</v>
      </c>
      <c r="H128" s="70">
        <v>23</v>
      </c>
    </row>
    <row r="129" spans="1:8" s="61" customFormat="1" ht="15" customHeight="1" x14ac:dyDescent="0.25">
      <c r="A129" s="68" t="s">
        <v>438</v>
      </c>
      <c r="B129" s="75" t="s">
        <v>450</v>
      </c>
      <c r="C129" s="76" t="s">
        <v>263</v>
      </c>
      <c r="D129" s="76" t="s">
        <v>159</v>
      </c>
      <c r="E129" s="70" t="s">
        <v>316</v>
      </c>
      <c r="F129" s="70">
        <v>1</v>
      </c>
      <c r="G129" s="72">
        <v>0</v>
      </c>
      <c r="H129" s="70">
        <v>23</v>
      </c>
    </row>
    <row r="130" spans="1:8" s="61" customFormat="1" ht="15" customHeight="1" x14ac:dyDescent="0.25">
      <c r="A130" s="68" t="s">
        <v>533</v>
      </c>
      <c r="B130" s="75" t="s">
        <v>258</v>
      </c>
      <c r="C130" s="76" t="s">
        <v>263</v>
      </c>
      <c r="D130" s="76" t="s">
        <v>159</v>
      </c>
      <c r="E130" s="70" t="s">
        <v>316</v>
      </c>
      <c r="F130" s="70">
        <v>1</v>
      </c>
      <c r="G130" s="72">
        <v>0</v>
      </c>
      <c r="H130" s="70">
        <v>5</v>
      </c>
    </row>
    <row r="131" spans="1:8" s="61" customFormat="1" ht="15" customHeight="1" x14ac:dyDescent="0.25">
      <c r="A131" s="68" t="s">
        <v>534</v>
      </c>
      <c r="B131" s="75" t="s">
        <v>259</v>
      </c>
      <c r="C131" s="76" t="s">
        <v>263</v>
      </c>
      <c r="D131" s="76" t="s">
        <v>261</v>
      </c>
      <c r="E131" s="70" t="s">
        <v>316</v>
      </c>
      <c r="F131" s="70">
        <v>1</v>
      </c>
      <c r="G131" s="72">
        <v>0</v>
      </c>
      <c r="H131" s="70">
        <v>23</v>
      </c>
    </row>
    <row r="132" spans="1:8" s="61" customFormat="1" ht="15" customHeight="1" x14ac:dyDescent="0.25">
      <c r="A132" s="68" t="s">
        <v>535</v>
      </c>
      <c r="B132" s="73" t="s">
        <v>578</v>
      </c>
      <c r="C132" s="70" t="s">
        <v>262</v>
      </c>
      <c r="D132" s="70" t="s">
        <v>260</v>
      </c>
      <c r="E132" s="70" t="s">
        <v>316</v>
      </c>
      <c r="F132" s="70">
        <v>1</v>
      </c>
      <c r="G132" s="72">
        <v>0</v>
      </c>
      <c r="H132" s="70">
        <v>23</v>
      </c>
    </row>
    <row r="133" spans="1:8" s="62" customFormat="1" ht="15" customHeight="1" x14ac:dyDescent="0.25">
      <c r="A133" s="68" t="s">
        <v>536</v>
      </c>
      <c r="B133" s="73" t="s">
        <v>103</v>
      </c>
      <c r="C133" s="76" t="s">
        <v>264</v>
      </c>
      <c r="D133" s="76" t="s">
        <v>166</v>
      </c>
      <c r="E133" s="70" t="s">
        <v>316</v>
      </c>
      <c r="F133" s="70">
        <v>1</v>
      </c>
      <c r="G133" s="72">
        <v>0</v>
      </c>
      <c r="H133" s="70">
        <v>5</v>
      </c>
    </row>
    <row r="134" spans="1:8" s="62" customFormat="1" ht="15" customHeight="1" x14ac:dyDescent="0.25">
      <c r="A134" s="68" t="s">
        <v>537</v>
      </c>
      <c r="B134" s="73" t="s">
        <v>265</v>
      </c>
      <c r="C134" s="76" t="s">
        <v>266</v>
      </c>
      <c r="D134" s="76" t="s">
        <v>147</v>
      </c>
      <c r="E134" s="70" t="s">
        <v>316</v>
      </c>
      <c r="F134" s="70">
        <v>1</v>
      </c>
      <c r="G134" s="72">
        <v>0</v>
      </c>
      <c r="H134" s="70">
        <v>8</v>
      </c>
    </row>
    <row r="135" spans="1:8" s="61" customFormat="1" ht="15" customHeight="1" x14ac:dyDescent="0.25">
      <c r="A135" s="68" t="s">
        <v>538</v>
      </c>
      <c r="B135" s="73" t="s">
        <v>111</v>
      </c>
      <c r="C135" s="76" t="s">
        <v>579</v>
      </c>
      <c r="D135" s="76" t="s">
        <v>268</v>
      </c>
      <c r="E135" s="70" t="s">
        <v>316</v>
      </c>
      <c r="F135" s="70">
        <v>1</v>
      </c>
      <c r="G135" s="72">
        <v>0</v>
      </c>
      <c r="H135" s="70">
        <v>23</v>
      </c>
    </row>
    <row r="136" spans="1:8" s="61" customFormat="1" ht="15" customHeight="1" x14ac:dyDescent="0.25">
      <c r="A136" s="68" t="s">
        <v>539</v>
      </c>
      <c r="B136" s="73" t="s">
        <v>478</v>
      </c>
      <c r="C136" s="76" t="s">
        <v>269</v>
      </c>
      <c r="D136" s="76" t="s">
        <v>270</v>
      </c>
      <c r="E136" s="70" t="s">
        <v>316</v>
      </c>
      <c r="F136" s="70">
        <v>1</v>
      </c>
      <c r="G136" s="72">
        <v>0</v>
      </c>
      <c r="H136" s="70">
        <v>8</v>
      </c>
    </row>
    <row r="137" spans="1:8" s="61" customFormat="1" ht="15" customHeight="1" x14ac:dyDescent="0.25">
      <c r="A137" s="68" t="s">
        <v>540</v>
      </c>
      <c r="B137" s="73" t="s">
        <v>477</v>
      </c>
      <c r="C137" s="76" t="s">
        <v>269</v>
      </c>
      <c r="D137" s="76" t="s">
        <v>270</v>
      </c>
      <c r="E137" s="70" t="s">
        <v>316</v>
      </c>
      <c r="F137" s="70">
        <v>1</v>
      </c>
      <c r="G137" s="72">
        <v>0</v>
      </c>
      <c r="H137" s="70">
        <v>8</v>
      </c>
    </row>
    <row r="138" spans="1:8" s="61" customFormat="1" ht="15" customHeight="1" x14ac:dyDescent="0.25">
      <c r="A138" s="68" t="s">
        <v>541</v>
      </c>
      <c r="B138" s="73" t="s">
        <v>479</v>
      </c>
      <c r="C138" s="76" t="s">
        <v>269</v>
      </c>
      <c r="D138" s="76" t="s">
        <v>480</v>
      </c>
      <c r="E138" s="70" t="s">
        <v>316</v>
      </c>
      <c r="F138" s="70">
        <v>1</v>
      </c>
      <c r="G138" s="72">
        <v>0</v>
      </c>
      <c r="H138" s="70">
        <v>8</v>
      </c>
    </row>
    <row r="139" spans="1:8" s="61" customFormat="1" ht="15" customHeight="1" x14ac:dyDescent="0.25">
      <c r="A139" s="68" t="s">
        <v>542</v>
      </c>
      <c r="B139" s="73" t="s">
        <v>481</v>
      </c>
      <c r="C139" s="76" t="s">
        <v>269</v>
      </c>
      <c r="D139" s="76" t="s">
        <v>480</v>
      </c>
      <c r="E139" s="70" t="s">
        <v>316</v>
      </c>
      <c r="F139" s="70">
        <v>1</v>
      </c>
      <c r="G139" s="72">
        <v>0</v>
      </c>
      <c r="H139" s="70">
        <v>8</v>
      </c>
    </row>
    <row r="140" spans="1:8" s="62" customFormat="1" ht="15" customHeight="1" x14ac:dyDescent="0.25">
      <c r="A140" s="68" t="s">
        <v>543</v>
      </c>
      <c r="B140" s="73" t="s">
        <v>582</v>
      </c>
      <c r="C140" s="76" t="s">
        <v>580</v>
      </c>
      <c r="D140" s="76" t="s">
        <v>584</v>
      </c>
      <c r="E140" s="70" t="s">
        <v>316</v>
      </c>
      <c r="F140" s="70">
        <v>1</v>
      </c>
      <c r="G140" s="72">
        <v>0</v>
      </c>
      <c r="H140" s="70">
        <v>23</v>
      </c>
    </row>
    <row r="141" spans="1:8" s="62" customFormat="1" ht="15" customHeight="1" x14ac:dyDescent="0.25">
      <c r="A141" s="68" t="s">
        <v>544</v>
      </c>
      <c r="B141" s="73" t="s">
        <v>581</v>
      </c>
      <c r="C141" s="76" t="s">
        <v>580</v>
      </c>
      <c r="D141" s="76" t="s">
        <v>583</v>
      </c>
      <c r="E141" s="70" t="s">
        <v>316</v>
      </c>
      <c r="F141" s="70">
        <v>1</v>
      </c>
      <c r="G141" s="72">
        <v>0</v>
      </c>
      <c r="H141" s="70">
        <v>8</v>
      </c>
    </row>
    <row r="142" spans="1:8" s="61" customFormat="1" ht="15" customHeight="1" x14ac:dyDescent="0.25">
      <c r="A142" s="68" t="s">
        <v>545</v>
      </c>
      <c r="B142" s="73" t="s">
        <v>267</v>
      </c>
      <c r="C142" s="70" t="s">
        <v>266</v>
      </c>
      <c r="D142" s="70" t="s">
        <v>147</v>
      </c>
      <c r="E142" s="70" t="s">
        <v>316</v>
      </c>
      <c r="F142" s="70">
        <v>1</v>
      </c>
      <c r="G142" s="72">
        <v>0</v>
      </c>
      <c r="H142" s="70">
        <v>8</v>
      </c>
    </row>
    <row r="143" spans="1:8" s="61" customFormat="1" ht="15" customHeight="1" x14ac:dyDescent="0.25">
      <c r="A143" s="68" t="s">
        <v>546</v>
      </c>
      <c r="B143" s="73" t="s">
        <v>112</v>
      </c>
      <c r="C143" s="76" t="s">
        <v>585</v>
      </c>
      <c r="D143" s="76" t="s">
        <v>195</v>
      </c>
      <c r="E143" s="70" t="s">
        <v>316</v>
      </c>
      <c r="F143" s="70">
        <v>1</v>
      </c>
      <c r="G143" s="72">
        <v>0</v>
      </c>
      <c r="H143" s="70">
        <v>23</v>
      </c>
    </row>
    <row r="144" spans="1:8" s="61" customFormat="1" ht="15" customHeight="1" x14ac:dyDescent="0.25">
      <c r="A144" s="68" t="s">
        <v>547</v>
      </c>
      <c r="B144" s="73" t="s">
        <v>272</v>
      </c>
      <c r="C144" s="76" t="s">
        <v>271</v>
      </c>
      <c r="D144" s="76" t="s">
        <v>451</v>
      </c>
      <c r="E144" s="70" t="s">
        <v>316</v>
      </c>
      <c r="F144" s="70">
        <v>1</v>
      </c>
      <c r="G144" s="72">
        <v>0</v>
      </c>
      <c r="H144" s="70">
        <v>5</v>
      </c>
    </row>
    <row r="145" spans="1:8" s="62" customFormat="1" ht="15" customHeight="1" x14ac:dyDescent="0.25">
      <c r="A145" s="68" t="s">
        <v>548</v>
      </c>
      <c r="B145" s="73" t="s">
        <v>273</v>
      </c>
      <c r="C145" s="76" t="s">
        <v>587</v>
      </c>
      <c r="D145" s="76" t="s">
        <v>586</v>
      </c>
      <c r="E145" s="70" t="s">
        <v>316</v>
      </c>
      <c r="F145" s="70">
        <v>1</v>
      </c>
      <c r="G145" s="72">
        <v>0</v>
      </c>
      <c r="H145" s="70">
        <v>5</v>
      </c>
    </row>
    <row r="146" spans="1:8" s="62" customFormat="1" ht="15" customHeight="1" x14ac:dyDescent="0.25">
      <c r="A146" s="68" t="s">
        <v>549</v>
      </c>
      <c r="B146" s="73" t="s">
        <v>275</v>
      </c>
      <c r="C146" s="76" t="s">
        <v>587</v>
      </c>
      <c r="D146" s="76" t="s">
        <v>588</v>
      </c>
      <c r="E146" s="70" t="s">
        <v>316</v>
      </c>
      <c r="F146" s="70">
        <v>1</v>
      </c>
      <c r="G146" s="72">
        <v>0</v>
      </c>
      <c r="H146" s="70">
        <v>5</v>
      </c>
    </row>
    <row r="147" spans="1:8" s="61" customFormat="1" ht="15" customHeight="1" x14ac:dyDescent="0.25">
      <c r="A147" s="68" t="s">
        <v>550</v>
      </c>
      <c r="B147" s="73" t="s">
        <v>473</v>
      </c>
      <c r="C147" s="76" t="s">
        <v>274</v>
      </c>
      <c r="D147" s="76" t="s">
        <v>278</v>
      </c>
      <c r="E147" s="70" t="s">
        <v>316</v>
      </c>
      <c r="F147" s="70">
        <v>1</v>
      </c>
      <c r="G147" s="72">
        <v>0</v>
      </c>
      <c r="H147" s="70">
        <v>5</v>
      </c>
    </row>
    <row r="148" spans="1:8" s="61" customFormat="1" ht="15" customHeight="1" x14ac:dyDescent="0.25">
      <c r="A148" s="68" t="s">
        <v>551</v>
      </c>
      <c r="B148" s="73" t="s">
        <v>474</v>
      </c>
      <c r="C148" s="76" t="s">
        <v>589</v>
      </c>
      <c r="D148" s="76" t="s">
        <v>475</v>
      </c>
      <c r="E148" s="70" t="s">
        <v>316</v>
      </c>
      <c r="F148" s="70">
        <v>1</v>
      </c>
      <c r="G148" s="72">
        <v>0</v>
      </c>
      <c r="H148" s="70">
        <v>5</v>
      </c>
    </row>
    <row r="149" spans="1:8" s="61" customFormat="1" ht="15" customHeight="1" x14ac:dyDescent="0.25">
      <c r="A149" s="68" t="s">
        <v>552</v>
      </c>
      <c r="B149" s="73" t="s">
        <v>472</v>
      </c>
      <c r="C149" s="76" t="s">
        <v>277</v>
      </c>
      <c r="D149" s="76" t="s">
        <v>278</v>
      </c>
      <c r="E149" s="70" t="s">
        <v>316</v>
      </c>
      <c r="F149" s="70">
        <v>1</v>
      </c>
      <c r="G149" s="72">
        <v>0</v>
      </c>
      <c r="H149" s="70">
        <v>5</v>
      </c>
    </row>
    <row r="150" spans="1:8" s="61" customFormat="1" ht="15" customHeight="1" x14ac:dyDescent="0.25">
      <c r="A150" s="68" t="s">
        <v>553</v>
      </c>
      <c r="B150" s="73" t="s">
        <v>470</v>
      </c>
      <c r="C150" s="76" t="s">
        <v>277</v>
      </c>
      <c r="D150" s="76" t="s">
        <v>279</v>
      </c>
      <c r="E150" s="70" t="s">
        <v>316</v>
      </c>
      <c r="F150" s="70">
        <v>1</v>
      </c>
      <c r="G150" s="72">
        <v>0</v>
      </c>
      <c r="H150" s="70">
        <v>5</v>
      </c>
    </row>
    <row r="151" spans="1:8" s="61" customFormat="1" ht="15" customHeight="1" x14ac:dyDescent="0.25">
      <c r="A151" s="68" t="s">
        <v>554</v>
      </c>
      <c r="B151" s="73" t="s">
        <v>471</v>
      </c>
      <c r="C151" s="76" t="s">
        <v>277</v>
      </c>
      <c r="D151" s="76" t="s">
        <v>279</v>
      </c>
      <c r="E151" s="70" t="s">
        <v>316</v>
      </c>
      <c r="F151" s="70">
        <v>1</v>
      </c>
      <c r="G151" s="72">
        <v>0</v>
      </c>
      <c r="H151" s="70">
        <v>5</v>
      </c>
    </row>
    <row r="152" spans="1:8" s="61" customFormat="1" ht="15" customHeight="1" x14ac:dyDescent="0.25">
      <c r="A152" s="68" t="s">
        <v>555</v>
      </c>
      <c r="B152" s="73" t="s">
        <v>466</v>
      </c>
      <c r="C152" s="76" t="s">
        <v>276</v>
      </c>
      <c r="D152" s="76" t="s">
        <v>467</v>
      </c>
      <c r="E152" s="70" t="s">
        <v>316</v>
      </c>
      <c r="F152" s="70">
        <v>1</v>
      </c>
      <c r="G152" s="72">
        <v>0</v>
      </c>
      <c r="H152" s="70">
        <v>5</v>
      </c>
    </row>
    <row r="153" spans="1:8" s="61" customFormat="1" ht="15" customHeight="1" x14ac:dyDescent="0.25">
      <c r="A153" s="68" t="s">
        <v>556</v>
      </c>
      <c r="B153" s="73" t="s">
        <v>468</v>
      </c>
      <c r="C153" s="76" t="s">
        <v>276</v>
      </c>
      <c r="D153" s="76" t="s">
        <v>467</v>
      </c>
      <c r="E153" s="70" t="s">
        <v>316</v>
      </c>
      <c r="F153" s="70">
        <v>1</v>
      </c>
      <c r="G153" s="72">
        <v>0</v>
      </c>
      <c r="H153" s="70">
        <v>5</v>
      </c>
    </row>
    <row r="154" spans="1:8" s="61" customFormat="1" ht="15" customHeight="1" x14ac:dyDescent="0.25">
      <c r="A154" s="68" t="s">
        <v>557</v>
      </c>
      <c r="B154" s="73" t="s">
        <v>469</v>
      </c>
      <c r="C154" s="76" t="s">
        <v>276</v>
      </c>
      <c r="D154" s="76" t="s">
        <v>467</v>
      </c>
      <c r="E154" s="70" t="s">
        <v>316</v>
      </c>
      <c r="F154" s="70">
        <v>1</v>
      </c>
      <c r="G154" s="72">
        <v>0</v>
      </c>
      <c r="H154" s="70">
        <v>5</v>
      </c>
    </row>
    <row r="155" spans="1:8" s="62" customFormat="1" ht="15" customHeight="1" x14ac:dyDescent="0.25">
      <c r="A155" s="68" t="s">
        <v>558</v>
      </c>
      <c r="B155" s="73" t="s">
        <v>114</v>
      </c>
      <c r="C155" s="76" t="s">
        <v>580</v>
      </c>
      <c r="D155" s="76" t="s">
        <v>476</v>
      </c>
      <c r="E155" s="70" t="s">
        <v>316</v>
      </c>
      <c r="F155" s="70">
        <v>1</v>
      </c>
      <c r="G155" s="72">
        <v>0</v>
      </c>
      <c r="H155" s="70">
        <v>8</v>
      </c>
    </row>
    <row r="156" spans="1:8" s="62" customFormat="1" ht="15" customHeight="1" x14ac:dyDescent="0.25">
      <c r="A156" s="68" t="s">
        <v>559</v>
      </c>
      <c r="B156" s="73" t="s">
        <v>280</v>
      </c>
      <c r="C156" s="76" t="s">
        <v>580</v>
      </c>
      <c r="D156" s="76" t="s">
        <v>590</v>
      </c>
      <c r="E156" s="70" t="s">
        <v>316</v>
      </c>
      <c r="F156" s="70">
        <v>1</v>
      </c>
      <c r="G156" s="72">
        <v>0</v>
      </c>
      <c r="H156" s="70">
        <v>8</v>
      </c>
    </row>
    <row r="157" spans="1:8" s="62" customFormat="1" ht="15" customHeight="1" x14ac:dyDescent="0.25">
      <c r="A157" s="68" t="s">
        <v>560</v>
      </c>
      <c r="B157" s="73" t="s">
        <v>281</v>
      </c>
      <c r="C157" s="76" t="s">
        <v>591</v>
      </c>
      <c r="D157" s="76" t="s">
        <v>592</v>
      </c>
      <c r="E157" s="70" t="s">
        <v>316</v>
      </c>
      <c r="F157" s="70">
        <v>1</v>
      </c>
      <c r="G157" s="72">
        <v>0</v>
      </c>
      <c r="H157" s="70">
        <v>8</v>
      </c>
    </row>
    <row r="158" spans="1:8" s="62" customFormat="1" ht="15" customHeight="1" x14ac:dyDescent="0.25">
      <c r="A158" s="68" t="s">
        <v>561</v>
      </c>
      <c r="B158" s="73" t="s">
        <v>526</v>
      </c>
      <c r="C158" s="76" t="s">
        <v>287</v>
      </c>
      <c r="D158" s="70" t="s">
        <v>147</v>
      </c>
      <c r="E158" s="70" t="s">
        <v>319</v>
      </c>
      <c r="F158" s="70">
        <v>1</v>
      </c>
      <c r="G158" s="72">
        <v>0</v>
      </c>
      <c r="H158" s="70">
        <v>5</v>
      </c>
    </row>
    <row r="159" spans="1:8" s="60" customFormat="1" ht="15" customHeight="1" x14ac:dyDescent="0.25">
      <c r="A159" s="68" t="s">
        <v>562</v>
      </c>
      <c r="B159" s="73" t="s">
        <v>104</v>
      </c>
      <c r="C159" s="76" t="s">
        <v>287</v>
      </c>
      <c r="D159" s="70" t="s">
        <v>195</v>
      </c>
      <c r="E159" s="70" t="s">
        <v>316</v>
      </c>
      <c r="F159" s="70">
        <v>1</v>
      </c>
      <c r="G159" s="72">
        <v>0</v>
      </c>
      <c r="H159" s="70">
        <v>5</v>
      </c>
    </row>
    <row r="160" spans="1:8" s="60" customFormat="1" ht="15" customHeight="1" x14ac:dyDescent="0.25">
      <c r="A160" s="68" t="s">
        <v>563</v>
      </c>
      <c r="B160" s="73" t="s">
        <v>105</v>
      </c>
      <c r="C160" s="76" t="s">
        <v>287</v>
      </c>
      <c r="D160" s="70" t="s">
        <v>147</v>
      </c>
      <c r="E160" s="70" t="s">
        <v>319</v>
      </c>
      <c r="F160" s="70">
        <v>1</v>
      </c>
      <c r="G160" s="72">
        <v>0</v>
      </c>
      <c r="H160" s="70">
        <v>8</v>
      </c>
    </row>
    <row r="161" spans="1:10" s="60" customFormat="1" ht="15" customHeight="1" x14ac:dyDescent="0.25">
      <c r="A161" s="68" t="s">
        <v>564</v>
      </c>
      <c r="B161" s="73" t="s">
        <v>282</v>
      </c>
      <c r="C161" s="76" t="s">
        <v>287</v>
      </c>
      <c r="D161" s="70" t="s">
        <v>291</v>
      </c>
      <c r="E161" s="70" t="s">
        <v>316</v>
      </c>
      <c r="F161" s="70">
        <v>1</v>
      </c>
      <c r="G161" s="72">
        <v>0</v>
      </c>
      <c r="H161" s="70">
        <v>5</v>
      </c>
      <c r="I161" s="59"/>
    </row>
    <row r="162" spans="1:10" s="60" customFormat="1" ht="15" customHeight="1" x14ac:dyDescent="0.25">
      <c r="A162" s="68" t="s">
        <v>565</v>
      </c>
      <c r="B162" s="73" t="s">
        <v>283</v>
      </c>
      <c r="C162" s="76" t="s">
        <v>287</v>
      </c>
      <c r="D162" s="70" t="s">
        <v>147</v>
      </c>
      <c r="E162" s="70" t="s">
        <v>319</v>
      </c>
      <c r="F162" s="70">
        <v>1</v>
      </c>
      <c r="G162" s="72">
        <v>0</v>
      </c>
      <c r="H162" s="70">
        <v>5</v>
      </c>
      <c r="I162" s="59"/>
    </row>
    <row r="163" spans="1:10" s="60" customFormat="1" ht="15" customHeight="1" x14ac:dyDescent="0.25">
      <c r="A163" s="68" t="s">
        <v>566</v>
      </c>
      <c r="B163" s="73" t="s">
        <v>113</v>
      </c>
      <c r="C163" s="76" t="s">
        <v>287</v>
      </c>
      <c r="D163" s="70" t="s">
        <v>147</v>
      </c>
      <c r="E163" s="70" t="s">
        <v>319</v>
      </c>
      <c r="F163" s="70">
        <v>1</v>
      </c>
      <c r="G163" s="72">
        <v>0</v>
      </c>
      <c r="H163" s="70">
        <v>5</v>
      </c>
      <c r="I163" s="59"/>
      <c r="J163" s="59"/>
    </row>
    <row r="164" spans="1:10" s="60" customFormat="1" ht="15" customHeight="1" x14ac:dyDescent="0.25">
      <c r="A164" s="68" t="s">
        <v>567</v>
      </c>
      <c r="B164" s="73" t="s">
        <v>284</v>
      </c>
      <c r="C164" s="76" t="s">
        <v>287</v>
      </c>
      <c r="D164" s="70" t="s">
        <v>147</v>
      </c>
      <c r="E164" s="70" t="s">
        <v>319</v>
      </c>
      <c r="F164" s="70">
        <v>1</v>
      </c>
      <c r="G164" s="72">
        <v>0</v>
      </c>
      <c r="H164" s="70">
        <v>5</v>
      </c>
    </row>
    <row r="165" spans="1:10" s="60" customFormat="1" ht="15" customHeight="1" x14ac:dyDescent="0.25">
      <c r="A165" s="68" t="s">
        <v>568</v>
      </c>
      <c r="B165" s="73" t="s">
        <v>285</v>
      </c>
      <c r="C165" s="76" t="s">
        <v>287</v>
      </c>
      <c r="D165" s="70" t="s">
        <v>147</v>
      </c>
      <c r="E165" s="70" t="s">
        <v>319</v>
      </c>
      <c r="F165" s="70">
        <v>1</v>
      </c>
      <c r="G165" s="72">
        <v>0</v>
      </c>
      <c r="H165" s="70">
        <v>8</v>
      </c>
    </row>
    <row r="166" spans="1:10" s="60" customFormat="1" ht="15" customHeight="1" x14ac:dyDescent="0.25">
      <c r="A166" s="68" t="s">
        <v>569</v>
      </c>
      <c r="B166" s="73" t="s">
        <v>286</v>
      </c>
      <c r="C166" s="76" t="s">
        <v>287</v>
      </c>
      <c r="D166" s="70" t="s">
        <v>147</v>
      </c>
      <c r="E166" s="70" t="s">
        <v>319</v>
      </c>
      <c r="F166" s="70">
        <v>1</v>
      </c>
      <c r="G166" s="72">
        <v>0</v>
      </c>
      <c r="H166" s="70">
        <v>5</v>
      </c>
    </row>
    <row r="167" spans="1:10" ht="15.75" customHeight="1" x14ac:dyDescent="0.25">
      <c r="F167" s="66" t="s">
        <v>600</v>
      </c>
      <c r="G167" s="77">
        <f>SUM(G3:G166)</f>
        <v>0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CD1F7-5E1C-4648-9245-32732E44396A}">
  <dimension ref="B2:S52"/>
  <sheetViews>
    <sheetView topLeftCell="A19" workbookViewId="0">
      <selection activeCell="Q2" sqref="Q2:S2"/>
    </sheetView>
  </sheetViews>
  <sheetFormatPr defaultRowHeight="15" x14ac:dyDescent="0.25"/>
  <cols>
    <col min="3" max="3" width="11" customWidth="1"/>
    <col min="4" max="4" width="13.5703125" customWidth="1"/>
    <col min="5" max="5" width="12.5703125" customWidth="1"/>
    <col min="6" max="6" width="13.140625" customWidth="1"/>
    <col min="7" max="7" width="13" customWidth="1"/>
    <col min="8" max="8" width="13.5703125" customWidth="1"/>
    <col min="9" max="9" width="12.140625" customWidth="1"/>
    <col min="10" max="10" width="15.7109375" customWidth="1"/>
    <col min="11" max="11" width="9.5703125" customWidth="1"/>
    <col min="12" max="12" width="9.85546875" customWidth="1"/>
    <col min="13" max="13" width="15.7109375" customWidth="1"/>
    <col min="14" max="14" width="11.42578125" customWidth="1"/>
    <col min="15" max="19" width="15.7109375" customWidth="1"/>
  </cols>
  <sheetData>
    <row r="2" spans="2:19" ht="48" x14ac:dyDescent="0.25">
      <c r="B2" s="1" t="s">
        <v>293</v>
      </c>
      <c r="C2" s="1" t="s">
        <v>294</v>
      </c>
      <c r="D2" s="1" t="s">
        <v>295</v>
      </c>
      <c r="E2" s="1" t="s">
        <v>1</v>
      </c>
      <c r="F2" s="1" t="s">
        <v>2</v>
      </c>
      <c r="G2" s="2" t="s">
        <v>296</v>
      </c>
      <c r="H2" s="2" t="s">
        <v>297</v>
      </c>
      <c r="I2" s="2" t="s">
        <v>298</v>
      </c>
      <c r="J2" s="2" t="s">
        <v>299</v>
      </c>
      <c r="K2" s="2" t="s">
        <v>297</v>
      </c>
      <c r="L2" s="2" t="s">
        <v>298</v>
      </c>
      <c r="M2" s="2" t="s">
        <v>300</v>
      </c>
      <c r="N2" s="2" t="s">
        <v>301</v>
      </c>
      <c r="O2" s="4" t="s">
        <v>302</v>
      </c>
      <c r="P2" s="3" t="s">
        <v>303</v>
      </c>
      <c r="Q2" s="4" t="s">
        <v>304</v>
      </c>
      <c r="R2" s="5" t="s">
        <v>305</v>
      </c>
      <c r="S2" s="5" t="s">
        <v>306</v>
      </c>
    </row>
    <row r="3" spans="2:19" ht="129.75" customHeight="1" x14ac:dyDescent="0.25">
      <c r="B3" s="6">
        <v>1</v>
      </c>
      <c r="C3" s="7" t="s">
        <v>307</v>
      </c>
      <c r="D3" s="8" t="s">
        <v>308</v>
      </c>
      <c r="E3" s="7" t="s">
        <v>309</v>
      </c>
      <c r="F3" s="6" t="s">
        <v>310</v>
      </c>
      <c r="G3" s="9">
        <v>32</v>
      </c>
      <c r="H3" s="9">
        <v>2.37</v>
      </c>
      <c r="I3" s="9">
        <f>G3*H3</f>
        <v>75.84</v>
      </c>
      <c r="J3" s="10">
        <v>84</v>
      </c>
      <c r="K3" s="11">
        <v>2.37</v>
      </c>
      <c r="L3" s="10">
        <f>J3*K3</f>
        <v>199.08</v>
      </c>
      <c r="M3" s="50">
        <f>G3+J3</f>
        <v>116</v>
      </c>
      <c r="N3" s="51">
        <v>20</v>
      </c>
      <c r="O3" s="52">
        <v>1200</v>
      </c>
      <c r="P3" s="15"/>
      <c r="Q3" s="16"/>
      <c r="R3" s="17"/>
      <c r="S3" s="18"/>
    </row>
    <row r="4" spans="2:19" ht="113.25" customHeight="1" x14ac:dyDescent="0.25">
      <c r="B4" s="6">
        <f>B3+1</f>
        <v>2</v>
      </c>
      <c r="C4" s="19" t="s">
        <v>311</v>
      </c>
      <c r="D4" s="20" t="s">
        <v>312</v>
      </c>
      <c r="E4" s="19" t="s">
        <v>313</v>
      </c>
      <c r="F4" s="21" t="s">
        <v>310</v>
      </c>
      <c r="G4" s="22">
        <v>48</v>
      </c>
      <c r="H4" s="22">
        <v>3.46</v>
      </c>
      <c r="I4" s="22">
        <f>G4*H4</f>
        <v>166.07999999999998</v>
      </c>
      <c r="J4" s="22">
        <v>12</v>
      </c>
      <c r="K4" s="22">
        <v>3.46</v>
      </c>
      <c r="L4" s="22">
        <f>J4*K4</f>
        <v>41.519999999999996</v>
      </c>
      <c r="M4" s="53">
        <f>G4+J4</f>
        <v>60</v>
      </c>
      <c r="N4" s="53">
        <v>10</v>
      </c>
      <c r="O4" s="53">
        <v>1000</v>
      </c>
      <c r="P4" s="24"/>
      <c r="Q4" s="16"/>
      <c r="R4" s="17"/>
      <c r="S4" s="25"/>
    </row>
    <row r="5" spans="2:19" ht="36" x14ac:dyDescent="0.25">
      <c r="B5" s="6">
        <f t="shared" ref="B5:B51" si="0">B4+1</f>
        <v>3</v>
      </c>
      <c r="C5" s="7" t="s">
        <v>314</v>
      </c>
      <c r="D5" s="7" t="s">
        <v>315</v>
      </c>
      <c r="E5" s="7" t="s">
        <v>314</v>
      </c>
      <c r="F5" s="6" t="s">
        <v>316</v>
      </c>
      <c r="G5" s="9">
        <v>400</v>
      </c>
      <c r="H5" s="9">
        <v>0.05</v>
      </c>
      <c r="I5" s="9">
        <f>G5*H5</f>
        <v>20</v>
      </c>
      <c r="J5" s="10">
        <v>0</v>
      </c>
      <c r="K5" s="11">
        <v>0.05</v>
      </c>
      <c r="L5" s="10">
        <f>J5*K5</f>
        <v>0</v>
      </c>
      <c r="M5" s="50">
        <f>G5+J5</f>
        <v>400</v>
      </c>
      <c r="N5" s="51">
        <v>300</v>
      </c>
      <c r="O5" s="52">
        <v>6000</v>
      </c>
      <c r="P5" s="15"/>
      <c r="Q5" s="16"/>
      <c r="R5" s="17"/>
      <c r="S5" s="18"/>
    </row>
    <row r="6" spans="2:19" ht="24" x14ac:dyDescent="0.25">
      <c r="B6" s="6">
        <f t="shared" si="0"/>
        <v>4</v>
      </c>
      <c r="C6" s="7" t="s">
        <v>317</v>
      </c>
      <c r="D6" s="7" t="s">
        <v>318</v>
      </c>
      <c r="E6" s="7" t="s">
        <v>317</v>
      </c>
      <c r="F6" s="6" t="s">
        <v>319</v>
      </c>
      <c r="G6" s="9">
        <v>0</v>
      </c>
      <c r="H6" s="9">
        <v>2.4300000000000002</v>
      </c>
      <c r="I6" s="9">
        <f>G6*H6</f>
        <v>0</v>
      </c>
      <c r="J6" s="10">
        <v>22</v>
      </c>
      <c r="K6" s="11">
        <v>2.4300000000000002</v>
      </c>
      <c r="L6" s="10">
        <f>J6*K6</f>
        <v>53.46</v>
      </c>
      <c r="M6" s="50">
        <f>G6+J6</f>
        <v>22</v>
      </c>
      <c r="N6" s="51">
        <v>10</v>
      </c>
      <c r="O6" s="52">
        <v>320</v>
      </c>
      <c r="P6" s="15"/>
      <c r="Q6" s="16"/>
      <c r="R6" s="17"/>
      <c r="S6" s="18"/>
    </row>
    <row r="7" spans="2:19" ht="96" x14ac:dyDescent="0.25">
      <c r="B7" s="6">
        <f t="shared" si="0"/>
        <v>5</v>
      </c>
      <c r="C7" s="7" t="s">
        <v>320</v>
      </c>
      <c r="D7" s="7" t="s">
        <v>321</v>
      </c>
      <c r="E7" s="7" t="s">
        <v>322</v>
      </c>
      <c r="F7" s="6" t="s">
        <v>310</v>
      </c>
      <c r="G7" s="9"/>
      <c r="H7" s="9"/>
      <c r="I7" s="9"/>
      <c r="J7" s="10"/>
      <c r="K7" s="11"/>
      <c r="L7" s="10"/>
      <c r="M7" s="12"/>
      <c r="N7" s="13"/>
      <c r="O7" s="14">
        <v>320</v>
      </c>
      <c r="P7" s="15"/>
      <c r="Q7" s="16"/>
      <c r="R7" s="17"/>
      <c r="S7" s="18"/>
    </row>
    <row r="8" spans="2:19" ht="144" x14ac:dyDescent="0.25">
      <c r="B8" s="6">
        <f t="shared" si="0"/>
        <v>6</v>
      </c>
      <c r="C8" s="19" t="s">
        <v>323</v>
      </c>
      <c r="D8" s="20" t="s">
        <v>324</v>
      </c>
      <c r="E8" s="19" t="s">
        <v>325</v>
      </c>
      <c r="F8" s="21" t="s">
        <v>310</v>
      </c>
      <c r="G8" s="22"/>
      <c r="H8" s="22"/>
      <c r="I8" s="22"/>
      <c r="J8" s="22"/>
      <c r="K8" s="22"/>
      <c r="L8" s="22"/>
      <c r="M8" s="23"/>
      <c r="N8" s="23"/>
      <c r="O8" s="23">
        <v>320</v>
      </c>
      <c r="P8" s="24"/>
      <c r="Q8" s="16"/>
      <c r="R8" s="17"/>
      <c r="S8" s="25"/>
    </row>
    <row r="9" spans="2:19" ht="48" x14ac:dyDescent="0.25">
      <c r="B9" s="6">
        <f t="shared" si="0"/>
        <v>7</v>
      </c>
      <c r="C9" s="19" t="s">
        <v>326</v>
      </c>
      <c r="D9" s="19" t="s">
        <v>327</v>
      </c>
      <c r="E9" s="19" t="s">
        <v>328</v>
      </c>
      <c r="F9" s="21" t="s">
        <v>310</v>
      </c>
      <c r="G9" s="22"/>
      <c r="H9" s="22"/>
      <c r="I9" s="22"/>
      <c r="J9" s="22"/>
      <c r="K9" s="22"/>
      <c r="L9" s="22"/>
      <c r="M9" s="23"/>
      <c r="N9" s="23"/>
      <c r="O9" s="23">
        <v>700</v>
      </c>
      <c r="P9" s="24"/>
      <c r="Q9" s="16"/>
      <c r="R9" s="17"/>
      <c r="S9" s="25"/>
    </row>
    <row r="10" spans="2:19" ht="48.75" x14ac:dyDescent="0.25">
      <c r="B10" s="6">
        <f t="shared" si="0"/>
        <v>8</v>
      </c>
      <c r="C10" s="7" t="s">
        <v>329</v>
      </c>
      <c r="D10" s="26" t="s">
        <v>330</v>
      </c>
      <c r="E10" s="7" t="s">
        <v>328</v>
      </c>
      <c r="F10" s="6" t="s">
        <v>310</v>
      </c>
      <c r="G10" s="9"/>
      <c r="H10" s="9"/>
      <c r="I10" s="9"/>
      <c r="J10" s="10"/>
      <c r="K10" s="11"/>
      <c r="L10" s="10"/>
      <c r="M10" s="12"/>
      <c r="N10" s="13"/>
      <c r="O10" s="14">
        <v>700</v>
      </c>
      <c r="P10" s="15"/>
      <c r="Q10" s="16"/>
      <c r="R10" s="17"/>
      <c r="S10" s="18"/>
    </row>
    <row r="11" spans="2:19" ht="168.75" x14ac:dyDescent="0.25">
      <c r="B11" s="6">
        <f t="shared" si="0"/>
        <v>9</v>
      </c>
      <c r="C11" s="7" t="s">
        <v>331</v>
      </c>
      <c r="D11" s="26" t="s">
        <v>332</v>
      </c>
      <c r="E11" s="7" t="s">
        <v>333</v>
      </c>
      <c r="F11" s="6" t="s">
        <v>316</v>
      </c>
      <c r="G11" s="9"/>
      <c r="H11" s="9"/>
      <c r="I11" s="9"/>
      <c r="J11" s="10"/>
      <c r="K11" s="11"/>
      <c r="L11" s="10"/>
      <c r="M11" s="12"/>
      <c r="N11" s="13"/>
      <c r="O11" s="14">
        <v>1780</v>
      </c>
      <c r="P11" s="15"/>
      <c r="Q11" s="16"/>
      <c r="R11" s="17"/>
      <c r="S11" s="18"/>
    </row>
    <row r="12" spans="2:19" ht="60" x14ac:dyDescent="0.25">
      <c r="B12" s="6">
        <f t="shared" si="0"/>
        <v>10</v>
      </c>
      <c r="C12" s="7" t="s">
        <v>334</v>
      </c>
      <c r="D12" s="26" t="s">
        <v>335</v>
      </c>
      <c r="E12" s="7" t="s">
        <v>336</v>
      </c>
      <c r="F12" s="6" t="s">
        <v>310</v>
      </c>
      <c r="G12" s="9"/>
      <c r="H12" s="9"/>
      <c r="I12" s="9"/>
      <c r="J12" s="10"/>
      <c r="K12" s="11"/>
      <c r="L12" s="10"/>
      <c r="M12" s="12"/>
      <c r="N12" s="13"/>
      <c r="O12" s="14">
        <v>1320</v>
      </c>
      <c r="P12" s="15"/>
      <c r="Q12" s="16"/>
      <c r="R12" s="17"/>
      <c r="S12" s="18"/>
    </row>
    <row r="13" spans="2:19" ht="108" x14ac:dyDescent="0.25">
      <c r="B13" s="6">
        <f t="shared" si="0"/>
        <v>11</v>
      </c>
      <c r="C13" s="7" t="s">
        <v>337</v>
      </c>
      <c r="D13" s="7" t="s">
        <v>338</v>
      </c>
      <c r="E13" s="7" t="s">
        <v>337</v>
      </c>
      <c r="F13" s="6" t="s">
        <v>316</v>
      </c>
      <c r="G13" s="9"/>
      <c r="H13" s="9"/>
      <c r="I13" s="9"/>
      <c r="J13" s="10"/>
      <c r="K13" s="11"/>
      <c r="L13" s="10"/>
      <c r="M13" s="12"/>
      <c r="N13" s="13"/>
      <c r="O13" s="14">
        <v>200</v>
      </c>
      <c r="P13" s="15"/>
      <c r="Q13" s="16"/>
      <c r="R13" s="17"/>
      <c r="S13" s="18"/>
    </row>
    <row r="14" spans="2:19" ht="108" x14ac:dyDescent="0.25">
      <c r="B14" s="6">
        <f t="shared" si="0"/>
        <v>12</v>
      </c>
      <c r="C14" s="7" t="s">
        <v>339</v>
      </c>
      <c r="D14" s="7" t="s">
        <v>338</v>
      </c>
      <c r="E14" s="7" t="s">
        <v>339</v>
      </c>
      <c r="F14" s="6" t="s">
        <v>316</v>
      </c>
      <c r="G14" s="9">
        <v>18</v>
      </c>
      <c r="H14" s="9">
        <v>2.2400000000000002</v>
      </c>
      <c r="I14" s="9">
        <f t="shared" ref="I14:I16" si="1">G14*H14</f>
        <v>40.320000000000007</v>
      </c>
      <c r="J14" s="10">
        <v>168</v>
      </c>
      <c r="K14" s="11">
        <v>2.2400000000000002</v>
      </c>
      <c r="L14" s="10">
        <f t="shared" ref="L14:L16" si="2">J14*K14</f>
        <v>376.32000000000005</v>
      </c>
      <c r="M14" s="12">
        <f t="shared" ref="M14:M16" si="3">G14+J14</f>
        <v>186</v>
      </c>
      <c r="N14" s="13">
        <v>60</v>
      </c>
      <c r="O14" s="14">
        <v>2200</v>
      </c>
      <c r="P14" s="15"/>
      <c r="Q14" s="16"/>
      <c r="R14" s="17"/>
      <c r="S14" s="18"/>
    </row>
    <row r="15" spans="2:19" ht="240" x14ac:dyDescent="0.25">
      <c r="B15" s="6">
        <f t="shared" si="0"/>
        <v>13</v>
      </c>
      <c r="C15" s="19" t="s">
        <v>340</v>
      </c>
      <c r="D15" s="19" t="s">
        <v>341</v>
      </c>
      <c r="E15" s="19" t="s">
        <v>342</v>
      </c>
      <c r="F15" s="21" t="s">
        <v>316</v>
      </c>
      <c r="G15" s="22">
        <v>360</v>
      </c>
      <c r="H15" s="22">
        <v>1.05</v>
      </c>
      <c r="I15" s="22">
        <f t="shared" si="1"/>
        <v>378</v>
      </c>
      <c r="J15" s="22">
        <v>264</v>
      </c>
      <c r="K15" s="22">
        <v>1.05</v>
      </c>
      <c r="L15" s="22">
        <f t="shared" si="2"/>
        <v>277.2</v>
      </c>
      <c r="M15" s="23">
        <f t="shared" si="3"/>
        <v>624</v>
      </c>
      <c r="N15" s="23">
        <v>150</v>
      </c>
      <c r="O15" s="23">
        <v>4000</v>
      </c>
      <c r="P15" s="24"/>
      <c r="Q15" s="27"/>
      <c r="R15" s="28"/>
      <c r="S15" s="25"/>
    </row>
    <row r="16" spans="2:19" ht="240" x14ac:dyDescent="0.25">
      <c r="B16" s="6">
        <f t="shared" si="0"/>
        <v>14</v>
      </c>
      <c r="C16" s="19" t="s">
        <v>340</v>
      </c>
      <c r="D16" s="19" t="s">
        <v>343</v>
      </c>
      <c r="E16" s="19" t="s">
        <v>344</v>
      </c>
      <c r="F16" s="21" t="s">
        <v>316</v>
      </c>
      <c r="G16" s="22">
        <v>360</v>
      </c>
      <c r="H16" s="22">
        <v>1.05</v>
      </c>
      <c r="I16" s="22">
        <f t="shared" si="1"/>
        <v>378</v>
      </c>
      <c r="J16" s="22">
        <v>264</v>
      </c>
      <c r="K16" s="22">
        <v>1.05</v>
      </c>
      <c r="L16" s="22">
        <f t="shared" si="2"/>
        <v>277.2</v>
      </c>
      <c r="M16" s="23">
        <f t="shared" si="3"/>
        <v>624</v>
      </c>
      <c r="N16" s="23">
        <v>150</v>
      </c>
      <c r="O16" s="23">
        <v>4000</v>
      </c>
      <c r="P16" s="24"/>
      <c r="Q16" s="27"/>
      <c r="R16" s="28"/>
      <c r="S16" s="25"/>
    </row>
    <row r="17" spans="2:19" ht="108.75" x14ac:dyDescent="0.25">
      <c r="B17" s="6">
        <f t="shared" si="0"/>
        <v>15</v>
      </c>
      <c r="C17" s="7" t="s">
        <v>345</v>
      </c>
      <c r="D17" s="26" t="s">
        <v>346</v>
      </c>
      <c r="E17" s="7" t="s">
        <v>347</v>
      </c>
      <c r="F17" s="6" t="s">
        <v>310</v>
      </c>
      <c r="G17" s="9"/>
      <c r="H17" s="9"/>
      <c r="I17" s="9"/>
      <c r="J17" s="10"/>
      <c r="K17" s="11"/>
      <c r="L17" s="10"/>
      <c r="M17" s="12"/>
      <c r="N17" s="13"/>
      <c r="O17" s="14">
        <v>100</v>
      </c>
      <c r="P17" s="15"/>
      <c r="Q17" s="16"/>
      <c r="R17" s="17"/>
      <c r="S17" s="18"/>
    </row>
    <row r="18" spans="2:19" ht="168.75" x14ac:dyDescent="0.25">
      <c r="B18" s="6">
        <f t="shared" si="0"/>
        <v>16</v>
      </c>
      <c r="C18" s="7" t="s">
        <v>348</v>
      </c>
      <c r="D18" s="26" t="s">
        <v>349</v>
      </c>
      <c r="E18" s="7" t="s">
        <v>350</v>
      </c>
      <c r="F18" s="6" t="s">
        <v>310</v>
      </c>
      <c r="G18" s="9"/>
      <c r="H18" s="9"/>
      <c r="I18" s="9"/>
      <c r="J18" s="10"/>
      <c r="K18" s="11"/>
      <c r="L18" s="10"/>
      <c r="M18" s="12"/>
      <c r="N18" s="13"/>
      <c r="O18" s="14">
        <v>120</v>
      </c>
      <c r="P18" s="15"/>
      <c r="Q18" s="16"/>
      <c r="R18" s="17"/>
      <c r="S18" s="18"/>
    </row>
    <row r="19" spans="2:19" ht="144.75" x14ac:dyDescent="0.25">
      <c r="B19" s="6">
        <f t="shared" si="0"/>
        <v>17</v>
      </c>
      <c r="C19" s="7" t="s">
        <v>351</v>
      </c>
      <c r="D19" s="26" t="s">
        <v>352</v>
      </c>
      <c r="E19" s="7" t="s">
        <v>351</v>
      </c>
      <c r="F19" s="6" t="s">
        <v>310</v>
      </c>
      <c r="G19" s="9"/>
      <c r="H19" s="9"/>
      <c r="I19" s="9"/>
      <c r="J19" s="10"/>
      <c r="K19" s="11"/>
      <c r="L19" s="10"/>
      <c r="M19" s="12"/>
      <c r="N19" s="13"/>
      <c r="O19" s="14">
        <v>90</v>
      </c>
      <c r="P19" s="15"/>
      <c r="Q19" s="16"/>
      <c r="R19" s="17"/>
      <c r="S19" s="18"/>
    </row>
    <row r="20" spans="2:19" ht="96" x14ac:dyDescent="0.25">
      <c r="B20" s="6">
        <f t="shared" si="0"/>
        <v>18</v>
      </c>
      <c r="C20" s="29" t="s">
        <v>353</v>
      </c>
      <c r="D20" s="30" t="s">
        <v>354</v>
      </c>
      <c r="E20" s="29" t="s">
        <v>353</v>
      </c>
      <c r="F20" s="6" t="s">
        <v>310</v>
      </c>
      <c r="G20" s="31"/>
      <c r="H20" s="31"/>
      <c r="I20" s="31"/>
      <c r="J20" s="32"/>
      <c r="K20" s="33"/>
      <c r="L20" s="32"/>
      <c r="M20" s="34"/>
      <c r="N20" s="35"/>
      <c r="O20" s="36">
        <v>100</v>
      </c>
      <c r="P20" s="37"/>
      <c r="Q20" s="38"/>
      <c r="R20" s="39"/>
      <c r="S20" s="40"/>
    </row>
    <row r="21" spans="2:19" ht="96" x14ac:dyDescent="0.25">
      <c r="B21" s="6">
        <f t="shared" si="0"/>
        <v>19</v>
      </c>
      <c r="C21" s="7" t="s">
        <v>355</v>
      </c>
      <c r="D21" s="7" t="s">
        <v>356</v>
      </c>
      <c r="E21" s="7" t="s">
        <v>357</v>
      </c>
      <c r="F21" s="6" t="s">
        <v>310</v>
      </c>
      <c r="G21" s="41">
        <v>0</v>
      </c>
      <c r="H21" s="41">
        <v>6.42</v>
      </c>
      <c r="I21" s="42">
        <v>0</v>
      </c>
      <c r="J21" s="43">
        <v>84</v>
      </c>
      <c r="K21" s="43">
        <v>6.42</v>
      </c>
      <c r="L21" s="14">
        <v>539.28</v>
      </c>
      <c r="M21" s="14">
        <v>84</v>
      </c>
      <c r="N21" s="14">
        <v>10</v>
      </c>
      <c r="O21" s="14">
        <v>900</v>
      </c>
      <c r="P21" s="15"/>
      <c r="Q21" s="16"/>
      <c r="R21" s="17"/>
      <c r="S21" s="18"/>
    </row>
    <row r="22" spans="2:19" ht="36" x14ac:dyDescent="0.25">
      <c r="B22" s="6">
        <f t="shared" si="0"/>
        <v>20</v>
      </c>
      <c r="C22" s="7" t="s">
        <v>358</v>
      </c>
      <c r="D22" s="7" t="s">
        <v>358</v>
      </c>
      <c r="E22" s="7" t="s">
        <v>359</v>
      </c>
      <c r="F22" s="6" t="s">
        <v>310</v>
      </c>
      <c r="G22" s="41"/>
      <c r="H22" s="41"/>
      <c r="I22" s="42"/>
      <c r="J22" s="43"/>
      <c r="K22" s="43"/>
      <c r="L22" s="14"/>
      <c r="M22" s="14"/>
      <c r="N22" s="14"/>
      <c r="O22" s="14">
        <v>400</v>
      </c>
      <c r="P22" s="15"/>
      <c r="Q22" s="16"/>
      <c r="R22" s="17"/>
      <c r="S22" s="18"/>
    </row>
    <row r="23" spans="2:19" ht="48" x14ac:dyDescent="0.25">
      <c r="B23" s="6">
        <f t="shared" si="0"/>
        <v>21</v>
      </c>
      <c r="C23" s="7" t="s">
        <v>360</v>
      </c>
      <c r="D23" s="7" t="s">
        <v>361</v>
      </c>
      <c r="E23" s="7" t="s">
        <v>360</v>
      </c>
      <c r="F23" s="6" t="s">
        <v>310</v>
      </c>
      <c r="G23" s="41"/>
      <c r="H23" s="41"/>
      <c r="I23" s="42"/>
      <c r="J23" s="43"/>
      <c r="K23" s="43"/>
      <c r="L23" s="14"/>
      <c r="M23" s="14"/>
      <c r="N23" s="14"/>
      <c r="O23" s="14">
        <v>200</v>
      </c>
      <c r="P23" s="15"/>
      <c r="Q23" s="16"/>
      <c r="R23" s="17"/>
      <c r="S23" s="18"/>
    </row>
    <row r="24" spans="2:19" ht="48" x14ac:dyDescent="0.25">
      <c r="B24" s="21">
        <f t="shared" si="0"/>
        <v>22</v>
      </c>
      <c r="C24" s="19" t="s">
        <v>362</v>
      </c>
      <c r="D24" s="19" t="s">
        <v>363</v>
      </c>
      <c r="E24" s="19" t="s">
        <v>362</v>
      </c>
      <c r="F24" s="21" t="s">
        <v>310</v>
      </c>
      <c r="G24" s="23"/>
      <c r="H24" s="23"/>
      <c r="I24" s="23"/>
      <c r="J24" s="23"/>
      <c r="K24" s="23"/>
      <c r="L24" s="23"/>
      <c r="M24" s="23"/>
      <c r="N24" s="23"/>
      <c r="O24" s="23">
        <v>200</v>
      </c>
      <c r="P24" s="24"/>
      <c r="Q24" s="27"/>
      <c r="R24" s="28"/>
      <c r="S24" s="25"/>
    </row>
    <row r="25" spans="2:19" ht="132.75" x14ac:dyDescent="0.25">
      <c r="B25" s="6">
        <f t="shared" si="0"/>
        <v>23</v>
      </c>
      <c r="C25" s="19" t="s">
        <v>364</v>
      </c>
      <c r="D25" s="44" t="s">
        <v>365</v>
      </c>
      <c r="E25" s="19" t="s">
        <v>364</v>
      </c>
      <c r="F25" s="6" t="s">
        <v>310</v>
      </c>
      <c r="G25" s="41"/>
      <c r="H25" s="41"/>
      <c r="I25" s="41"/>
      <c r="J25" s="43"/>
      <c r="K25" s="43"/>
      <c r="L25" s="43"/>
      <c r="M25" s="14"/>
      <c r="N25" s="14"/>
      <c r="O25" s="14">
        <v>400</v>
      </c>
      <c r="P25" s="15"/>
      <c r="Q25" s="16"/>
      <c r="R25" s="17"/>
      <c r="S25" s="18"/>
    </row>
    <row r="26" spans="2:19" ht="72" x14ac:dyDescent="0.25">
      <c r="B26" s="6">
        <f t="shared" si="0"/>
        <v>24</v>
      </c>
      <c r="C26" s="19" t="s">
        <v>366</v>
      </c>
      <c r="D26" s="44" t="s">
        <v>367</v>
      </c>
      <c r="E26" s="19" t="s">
        <v>368</v>
      </c>
      <c r="F26" s="6" t="s">
        <v>310</v>
      </c>
      <c r="G26" s="41"/>
      <c r="H26" s="41"/>
      <c r="I26" s="41"/>
      <c r="J26" s="43"/>
      <c r="K26" s="43"/>
      <c r="L26" s="43"/>
      <c r="M26" s="14"/>
      <c r="N26" s="14"/>
      <c r="O26" s="14">
        <v>30</v>
      </c>
      <c r="P26" s="15"/>
      <c r="Q26" s="16"/>
      <c r="R26" s="17"/>
      <c r="S26" s="18"/>
    </row>
    <row r="27" spans="2:19" ht="72" x14ac:dyDescent="0.25">
      <c r="B27" s="6">
        <f t="shared" si="0"/>
        <v>25</v>
      </c>
      <c r="C27" s="7" t="s">
        <v>369</v>
      </c>
      <c r="D27" s="7" t="s">
        <v>370</v>
      </c>
      <c r="E27" s="7" t="s">
        <v>369</v>
      </c>
      <c r="F27" s="6" t="s">
        <v>310</v>
      </c>
      <c r="G27" s="14"/>
      <c r="H27" s="45"/>
      <c r="I27" s="45"/>
      <c r="J27" s="45"/>
      <c r="K27" s="43"/>
      <c r="L27" s="43"/>
      <c r="M27" s="14"/>
      <c r="N27" s="14"/>
      <c r="O27" s="14">
        <v>50</v>
      </c>
      <c r="P27" s="15"/>
      <c r="Q27" s="16"/>
      <c r="R27" s="17"/>
      <c r="S27" s="18"/>
    </row>
    <row r="28" spans="2:19" ht="60" x14ac:dyDescent="0.25">
      <c r="B28" s="6">
        <f t="shared" si="0"/>
        <v>26</v>
      </c>
      <c r="C28" s="19" t="s">
        <v>371</v>
      </c>
      <c r="D28" s="19" t="s">
        <v>370</v>
      </c>
      <c r="E28" s="19" t="s">
        <v>372</v>
      </c>
      <c r="F28" s="21" t="s">
        <v>310</v>
      </c>
      <c r="G28" s="41"/>
      <c r="H28" s="41"/>
      <c r="I28" s="41"/>
      <c r="J28" s="43"/>
      <c r="K28" s="43"/>
      <c r="L28" s="43"/>
      <c r="M28" s="14"/>
      <c r="N28" s="14"/>
      <c r="O28" s="14">
        <v>50</v>
      </c>
      <c r="P28" s="15"/>
      <c r="Q28" s="16"/>
      <c r="R28" s="17"/>
      <c r="S28" s="18"/>
    </row>
    <row r="29" spans="2:19" ht="72" x14ac:dyDescent="0.25">
      <c r="B29" s="6">
        <f t="shared" si="0"/>
        <v>27</v>
      </c>
      <c r="C29" s="19" t="s">
        <v>373</v>
      </c>
      <c r="D29" s="19" t="s">
        <v>374</v>
      </c>
      <c r="E29" s="19" t="s">
        <v>375</v>
      </c>
      <c r="F29" s="21" t="s">
        <v>310</v>
      </c>
      <c r="G29" s="41"/>
      <c r="H29" s="41"/>
      <c r="I29" s="41"/>
      <c r="J29" s="43"/>
      <c r="K29" s="43"/>
      <c r="L29" s="43"/>
      <c r="M29" s="14"/>
      <c r="N29" s="14"/>
      <c r="O29" s="14">
        <v>30</v>
      </c>
      <c r="P29" s="15"/>
      <c r="Q29" s="16"/>
      <c r="R29" s="17"/>
      <c r="S29" s="18"/>
    </row>
    <row r="30" spans="2:19" ht="48" x14ac:dyDescent="0.25">
      <c r="B30" s="6">
        <f t="shared" si="0"/>
        <v>28</v>
      </c>
      <c r="C30" s="19" t="s">
        <v>376</v>
      </c>
      <c r="D30" s="19" t="s">
        <v>377</v>
      </c>
      <c r="E30" s="19" t="s">
        <v>378</v>
      </c>
      <c r="F30" s="21" t="s">
        <v>310</v>
      </c>
      <c r="G30" s="41"/>
      <c r="H30" s="41"/>
      <c r="I30" s="41"/>
      <c r="J30" s="43"/>
      <c r="K30" s="43"/>
      <c r="L30" s="43"/>
      <c r="M30" s="14"/>
      <c r="N30" s="14"/>
      <c r="O30" s="14">
        <v>50</v>
      </c>
      <c r="P30" s="15"/>
      <c r="Q30" s="16"/>
      <c r="R30" s="17"/>
      <c r="S30" s="18"/>
    </row>
    <row r="31" spans="2:19" ht="60" x14ac:dyDescent="0.25">
      <c r="B31" s="21">
        <f t="shared" si="0"/>
        <v>29</v>
      </c>
      <c r="C31" s="19" t="s">
        <v>379</v>
      </c>
      <c r="D31" s="19" t="s">
        <v>367</v>
      </c>
      <c r="E31" s="19" t="s">
        <v>380</v>
      </c>
      <c r="F31" s="21" t="s">
        <v>310</v>
      </c>
      <c r="G31" s="23"/>
      <c r="H31" s="23"/>
      <c r="I31" s="23"/>
      <c r="J31" s="23"/>
      <c r="K31" s="23"/>
      <c r="L31" s="23"/>
      <c r="M31" s="23"/>
      <c r="N31" s="23"/>
      <c r="O31" s="23">
        <v>30</v>
      </c>
      <c r="P31" s="24"/>
      <c r="Q31" s="27"/>
      <c r="R31" s="28"/>
      <c r="S31" s="25"/>
    </row>
    <row r="32" spans="2:19" ht="48" x14ac:dyDescent="0.25">
      <c r="B32" s="6">
        <f t="shared" si="0"/>
        <v>30</v>
      </c>
      <c r="C32" s="19" t="s">
        <v>381</v>
      </c>
      <c r="D32" s="19" t="s">
        <v>367</v>
      </c>
      <c r="E32" s="19" t="s">
        <v>382</v>
      </c>
      <c r="F32" s="21" t="s">
        <v>310</v>
      </c>
      <c r="G32" s="41"/>
      <c r="H32" s="41"/>
      <c r="I32" s="41"/>
      <c r="J32" s="43"/>
      <c r="K32" s="43"/>
      <c r="L32" s="43"/>
      <c r="M32" s="14"/>
      <c r="N32" s="14"/>
      <c r="O32" s="14">
        <v>30</v>
      </c>
      <c r="P32" s="15"/>
      <c r="Q32" s="16"/>
      <c r="R32" s="17"/>
      <c r="S32" s="18"/>
    </row>
    <row r="33" spans="2:19" ht="48" x14ac:dyDescent="0.25">
      <c r="B33" s="6">
        <f t="shared" si="0"/>
        <v>31</v>
      </c>
      <c r="C33" s="19" t="s">
        <v>383</v>
      </c>
      <c r="D33" s="19" t="s">
        <v>377</v>
      </c>
      <c r="E33" s="19" t="s">
        <v>384</v>
      </c>
      <c r="F33" s="21" t="s">
        <v>310</v>
      </c>
      <c r="G33" s="41"/>
      <c r="H33" s="41"/>
      <c r="I33" s="41"/>
      <c r="J33" s="43"/>
      <c r="K33" s="43"/>
      <c r="L33" s="43"/>
      <c r="M33" s="14"/>
      <c r="N33" s="14"/>
      <c r="O33" s="14">
        <v>80</v>
      </c>
      <c r="P33" s="15"/>
      <c r="Q33" s="16"/>
      <c r="R33" s="17"/>
      <c r="S33" s="18"/>
    </row>
    <row r="34" spans="2:19" ht="36" x14ac:dyDescent="0.25">
      <c r="B34" s="6">
        <f t="shared" si="0"/>
        <v>32</v>
      </c>
      <c r="C34" s="19" t="s">
        <v>385</v>
      </c>
      <c r="D34" s="19" t="s">
        <v>370</v>
      </c>
      <c r="E34" s="19" t="s">
        <v>386</v>
      </c>
      <c r="F34" s="21" t="s">
        <v>310</v>
      </c>
      <c r="G34" s="41"/>
      <c r="H34" s="41"/>
      <c r="I34" s="41"/>
      <c r="J34" s="43"/>
      <c r="K34" s="43"/>
      <c r="L34" s="43"/>
      <c r="M34" s="14"/>
      <c r="N34" s="14"/>
      <c r="O34" s="14">
        <v>130</v>
      </c>
      <c r="P34" s="15"/>
      <c r="Q34" s="16"/>
      <c r="R34" s="17"/>
      <c r="S34" s="18"/>
    </row>
    <row r="35" spans="2:19" ht="72" x14ac:dyDescent="0.25">
      <c r="B35" s="21">
        <f t="shared" si="0"/>
        <v>33</v>
      </c>
      <c r="C35" s="19" t="s">
        <v>387</v>
      </c>
      <c r="D35" s="19" t="s">
        <v>388</v>
      </c>
      <c r="E35" s="19" t="s">
        <v>387</v>
      </c>
      <c r="F35" s="21" t="s">
        <v>316</v>
      </c>
      <c r="G35" s="23">
        <v>0</v>
      </c>
      <c r="H35" s="23">
        <v>1.72</v>
      </c>
      <c r="I35" s="23">
        <v>0</v>
      </c>
      <c r="J35" s="23">
        <v>7</v>
      </c>
      <c r="K35" s="23">
        <v>1.72</v>
      </c>
      <c r="L35" s="23">
        <v>12.04</v>
      </c>
      <c r="M35" s="23">
        <v>7</v>
      </c>
      <c r="N35" s="23">
        <v>10</v>
      </c>
      <c r="O35" s="23">
        <v>150</v>
      </c>
      <c r="P35" s="24"/>
      <c r="Q35" s="27"/>
      <c r="R35" s="28"/>
      <c r="S35" s="25"/>
    </row>
    <row r="36" spans="2:19" ht="96" x14ac:dyDescent="0.25">
      <c r="B36" s="6">
        <f t="shared" si="0"/>
        <v>34</v>
      </c>
      <c r="C36" s="19" t="s">
        <v>389</v>
      </c>
      <c r="D36" s="19" t="s">
        <v>390</v>
      </c>
      <c r="E36" s="19" t="s">
        <v>391</v>
      </c>
      <c r="F36" s="21" t="s">
        <v>316</v>
      </c>
      <c r="G36" s="41"/>
      <c r="H36" s="41"/>
      <c r="I36" s="41"/>
      <c r="J36" s="43"/>
      <c r="K36" s="43"/>
      <c r="L36" s="43"/>
      <c r="M36" s="14"/>
      <c r="N36" s="14"/>
      <c r="O36" s="14">
        <v>1200</v>
      </c>
      <c r="P36" s="15"/>
      <c r="Q36" s="16"/>
      <c r="R36" s="17"/>
      <c r="S36" s="18"/>
    </row>
    <row r="37" spans="2:19" ht="120" x14ac:dyDescent="0.25">
      <c r="B37" s="6">
        <f t="shared" si="0"/>
        <v>35</v>
      </c>
      <c r="C37" s="19" t="s">
        <v>392</v>
      </c>
      <c r="D37" s="19" t="s">
        <v>393</v>
      </c>
      <c r="E37" s="19" t="s">
        <v>394</v>
      </c>
      <c r="F37" s="21" t="s">
        <v>316</v>
      </c>
      <c r="G37" s="41"/>
      <c r="H37" s="41"/>
      <c r="I37" s="41"/>
      <c r="J37" s="43"/>
      <c r="K37" s="43"/>
      <c r="L37" s="43"/>
      <c r="M37" s="14"/>
      <c r="N37" s="14"/>
      <c r="O37" s="14">
        <v>1200</v>
      </c>
      <c r="P37" s="15"/>
      <c r="Q37" s="16"/>
      <c r="R37" s="17"/>
      <c r="S37" s="18"/>
    </row>
    <row r="38" spans="2:19" ht="120" x14ac:dyDescent="0.25">
      <c r="B38" s="6">
        <f t="shared" si="0"/>
        <v>36</v>
      </c>
      <c r="C38" s="19" t="s">
        <v>395</v>
      </c>
      <c r="D38" s="19" t="s">
        <v>396</v>
      </c>
      <c r="E38" s="19" t="s">
        <v>397</v>
      </c>
      <c r="F38" s="21" t="s">
        <v>316</v>
      </c>
      <c r="G38" s="41"/>
      <c r="H38" s="41"/>
      <c r="I38" s="41"/>
      <c r="J38" s="43"/>
      <c r="K38" s="43"/>
      <c r="L38" s="43"/>
      <c r="M38" s="14"/>
      <c r="N38" s="14"/>
      <c r="O38" s="14">
        <v>1200</v>
      </c>
      <c r="P38" s="15"/>
      <c r="Q38" s="16"/>
      <c r="R38" s="17"/>
      <c r="S38" s="18"/>
    </row>
    <row r="39" spans="2:19" ht="120" x14ac:dyDescent="0.25">
      <c r="B39" s="21">
        <f t="shared" si="0"/>
        <v>37</v>
      </c>
      <c r="C39" s="19" t="s">
        <v>398</v>
      </c>
      <c r="D39" s="19" t="s">
        <v>399</v>
      </c>
      <c r="E39" s="19" t="s">
        <v>400</v>
      </c>
      <c r="F39" s="21" t="s">
        <v>316</v>
      </c>
      <c r="G39" s="23"/>
      <c r="H39" s="23"/>
      <c r="I39" s="23"/>
      <c r="J39" s="23"/>
      <c r="K39" s="23"/>
      <c r="L39" s="23"/>
      <c r="M39" s="23"/>
      <c r="N39" s="23"/>
      <c r="O39" s="23">
        <v>1600</v>
      </c>
      <c r="P39" s="24"/>
      <c r="Q39" s="27"/>
      <c r="R39" s="28"/>
      <c r="S39" s="25"/>
    </row>
    <row r="40" spans="2:19" ht="96" x14ac:dyDescent="0.25">
      <c r="B40" s="6">
        <f t="shared" si="0"/>
        <v>38</v>
      </c>
      <c r="C40" s="19" t="s">
        <v>401</v>
      </c>
      <c r="D40" s="19" t="s">
        <v>390</v>
      </c>
      <c r="E40" s="19" t="s">
        <v>402</v>
      </c>
      <c r="F40" s="21" t="s">
        <v>316</v>
      </c>
      <c r="G40" s="41"/>
      <c r="H40" s="41"/>
      <c r="I40" s="41"/>
      <c r="J40" s="43"/>
      <c r="K40" s="43"/>
      <c r="L40" s="43"/>
      <c r="M40" s="14"/>
      <c r="N40" s="14"/>
      <c r="O40" s="14">
        <v>1000</v>
      </c>
      <c r="P40" s="15"/>
      <c r="Q40" s="16"/>
      <c r="R40" s="17"/>
      <c r="S40" s="18"/>
    </row>
    <row r="41" spans="2:19" ht="48" x14ac:dyDescent="0.25">
      <c r="B41" s="6">
        <f t="shared" si="0"/>
        <v>39</v>
      </c>
      <c r="C41" s="7" t="s">
        <v>403</v>
      </c>
      <c r="D41" s="7" t="s">
        <v>404</v>
      </c>
      <c r="E41" s="7" t="s">
        <v>405</v>
      </c>
      <c r="F41" s="6" t="s">
        <v>316</v>
      </c>
      <c r="G41" s="41"/>
      <c r="H41" s="41"/>
      <c r="I41" s="41"/>
      <c r="J41" s="43"/>
      <c r="K41" s="43"/>
      <c r="L41" s="43"/>
      <c r="M41" s="14"/>
      <c r="N41" s="14"/>
      <c r="O41" s="14">
        <v>600</v>
      </c>
      <c r="P41" s="15"/>
      <c r="Q41" s="16"/>
      <c r="R41" s="17"/>
      <c r="S41" s="18"/>
    </row>
    <row r="42" spans="2:19" ht="48" x14ac:dyDescent="0.25">
      <c r="B42" s="6">
        <f t="shared" si="0"/>
        <v>40</v>
      </c>
      <c r="C42" s="7" t="s">
        <v>406</v>
      </c>
      <c r="D42" s="7" t="s">
        <v>407</v>
      </c>
      <c r="E42" s="7" t="s">
        <v>408</v>
      </c>
      <c r="F42" s="6" t="s">
        <v>316</v>
      </c>
      <c r="G42" s="41"/>
      <c r="H42" s="41"/>
      <c r="I42" s="41"/>
      <c r="J42" s="43"/>
      <c r="K42" s="43"/>
      <c r="L42" s="43"/>
      <c r="M42" s="14"/>
      <c r="N42" s="14"/>
      <c r="O42" s="14">
        <v>100</v>
      </c>
      <c r="P42" s="15"/>
      <c r="Q42" s="16"/>
      <c r="R42" s="17"/>
      <c r="S42" s="18"/>
    </row>
    <row r="43" spans="2:19" ht="72" x14ac:dyDescent="0.25">
      <c r="B43" s="6">
        <f t="shared" si="0"/>
        <v>41</v>
      </c>
      <c r="C43" s="7" t="s">
        <v>409</v>
      </c>
      <c r="D43" s="7" t="s">
        <v>410</v>
      </c>
      <c r="E43" s="7" t="s">
        <v>411</v>
      </c>
      <c r="F43" s="6" t="s">
        <v>316</v>
      </c>
      <c r="G43" s="41"/>
      <c r="H43" s="41"/>
      <c r="I43" s="41"/>
      <c r="J43" s="43"/>
      <c r="K43" s="43"/>
      <c r="L43" s="43"/>
      <c r="M43" s="14"/>
      <c r="N43" s="14"/>
      <c r="O43" s="14">
        <v>20</v>
      </c>
      <c r="P43" s="15"/>
      <c r="Q43" s="16"/>
      <c r="R43" s="17"/>
      <c r="S43" s="18"/>
    </row>
    <row r="44" spans="2:19" ht="60" x14ac:dyDescent="0.25">
      <c r="B44" s="6">
        <f t="shared" si="0"/>
        <v>42</v>
      </c>
      <c r="C44" s="7" t="s">
        <v>412</v>
      </c>
      <c r="D44" s="7" t="s">
        <v>413</v>
      </c>
      <c r="E44" s="7" t="s">
        <v>414</v>
      </c>
      <c r="F44" s="6" t="s">
        <v>316</v>
      </c>
      <c r="G44" s="41">
        <v>1000</v>
      </c>
      <c r="H44" s="41">
        <v>0.98</v>
      </c>
      <c r="I44" s="41">
        <v>980</v>
      </c>
      <c r="J44" s="43">
        <v>880</v>
      </c>
      <c r="K44" s="43">
        <v>0.98</v>
      </c>
      <c r="L44" s="43">
        <v>862.4</v>
      </c>
      <c r="M44" s="14">
        <v>1880</v>
      </c>
      <c r="N44" s="14">
        <v>100</v>
      </c>
      <c r="O44" s="14">
        <v>15000</v>
      </c>
      <c r="P44" s="15"/>
      <c r="Q44" s="16"/>
      <c r="R44" s="17"/>
      <c r="S44" s="18"/>
    </row>
    <row r="45" spans="2:19" ht="36" x14ac:dyDescent="0.25">
      <c r="B45" s="6">
        <f t="shared" si="0"/>
        <v>43</v>
      </c>
      <c r="C45" s="7" t="s">
        <v>415</v>
      </c>
      <c r="D45" s="7" t="s">
        <v>416</v>
      </c>
      <c r="E45" s="7" t="s">
        <v>417</v>
      </c>
      <c r="F45" s="6" t="s">
        <v>310</v>
      </c>
      <c r="G45" s="41">
        <v>3</v>
      </c>
      <c r="H45" s="41">
        <v>35.99</v>
      </c>
      <c r="I45" s="41">
        <v>107.97</v>
      </c>
      <c r="J45" s="43">
        <v>22</v>
      </c>
      <c r="K45" s="43">
        <v>35.99</v>
      </c>
      <c r="L45" s="43">
        <v>791.78000000000009</v>
      </c>
      <c r="M45" s="14">
        <v>2</v>
      </c>
      <c r="N45" s="14">
        <v>2</v>
      </c>
      <c r="O45" s="14">
        <v>250</v>
      </c>
      <c r="P45" s="15"/>
      <c r="Q45" s="16"/>
      <c r="R45" s="17"/>
      <c r="S45" s="18"/>
    </row>
    <row r="46" spans="2:19" ht="60" x14ac:dyDescent="0.25">
      <c r="B46" s="6">
        <f t="shared" si="0"/>
        <v>44</v>
      </c>
      <c r="C46" s="7" t="s">
        <v>418</v>
      </c>
      <c r="D46" s="7" t="s">
        <v>419</v>
      </c>
      <c r="E46" s="7" t="s">
        <v>418</v>
      </c>
      <c r="F46" s="6" t="s">
        <v>310</v>
      </c>
      <c r="G46" s="41">
        <v>3</v>
      </c>
      <c r="H46" s="41">
        <v>20.32</v>
      </c>
      <c r="I46" s="41">
        <v>60.96</v>
      </c>
      <c r="J46" s="43">
        <v>0</v>
      </c>
      <c r="K46" s="43">
        <v>20.32</v>
      </c>
      <c r="L46" s="43">
        <v>0</v>
      </c>
      <c r="M46" s="14">
        <v>3</v>
      </c>
      <c r="N46" s="14">
        <v>1</v>
      </c>
      <c r="O46" s="14">
        <v>70</v>
      </c>
      <c r="P46" s="15"/>
      <c r="Q46" s="16"/>
      <c r="R46" s="17"/>
      <c r="S46" s="18"/>
    </row>
    <row r="47" spans="2:19" ht="60" x14ac:dyDescent="0.25">
      <c r="B47" s="6">
        <f t="shared" si="0"/>
        <v>45</v>
      </c>
      <c r="C47" s="7" t="s">
        <v>420</v>
      </c>
      <c r="D47" s="19" t="s">
        <v>421</v>
      </c>
      <c r="E47" s="7" t="s">
        <v>420</v>
      </c>
      <c r="F47" s="6" t="s">
        <v>319</v>
      </c>
      <c r="G47" s="41"/>
      <c r="H47" s="41"/>
      <c r="I47" s="41"/>
      <c r="J47" s="43"/>
      <c r="K47" s="43"/>
      <c r="L47" s="43"/>
      <c r="M47" s="14"/>
      <c r="N47" s="14"/>
      <c r="O47" s="14">
        <v>100</v>
      </c>
      <c r="P47" s="15"/>
      <c r="Q47" s="16"/>
      <c r="R47" s="17"/>
      <c r="S47" s="18"/>
    </row>
    <row r="48" spans="2:19" ht="72" x14ac:dyDescent="0.25">
      <c r="B48" s="6">
        <f t="shared" si="0"/>
        <v>46</v>
      </c>
      <c r="C48" s="19" t="s">
        <v>422</v>
      </c>
      <c r="D48" s="19" t="s">
        <v>421</v>
      </c>
      <c r="E48" s="19" t="s">
        <v>422</v>
      </c>
      <c r="F48" s="6" t="s">
        <v>319</v>
      </c>
      <c r="G48" s="41"/>
      <c r="H48" s="41"/>
      <c r="I48" s="41"/>
      <c r="J48" s="43"/>
      <c r="K48" s="43"/>
      <c r="L48" s="43"/>
      <c r="M48" s="14"/>
      <c r="N48" s="14"/>
      <c r="O48" s="14">
        <v>100</v>
      </c>
      <c r="P48" s="15"/>
      <c r="Q48" s="16"/>
      <c r="R48" s="17"/>
      <c r="S48" s="18"/>
    </row>
    <row r="49" spans="2:19" ht="72" x14ac:dyDescent="0.25">
      <c r="B49" s="6">
        <f t="shared" si="0"/>
        <v>47</v>
      </c>
      <c r="C49" s="19" t="s">
        <v>423</v>
      </c>
      <c r="D49" s="19" t="s">
        <v>421</v>
      </c>
      <c r="E49" s="19" t="s">
        <v>424</v>
      </c>
      <c r="F49" s="6" t="s">
        <v>316</v>
      </c>
      <c r="G49" s="41"/>
      <c r="H49" s="41"/>
      <c r="I49" s="41"/>
      <c r="J49" s="43"/>
      <c r="K49" s="43"/>
      <c r="L49" s="43"/>
      <c r="M49" s="14"/>
      <c r="N49" s="14"/>
      <c r="O49" s="14">
        <v>70</v>
      </c>
      <c r="P49" s="15"/>
      <c r="Q49" s="16"/>
      <c r="R49" s="17"/>
      <c r="S49" s="18"/>
    </row>
    <row r="50" spans="2:19" ht="72" x14ac:dyDescent="0.25">
      <c r="B50" s="6">
        <f t="shared" si="0"/>
        <v>48</v>
      </c>
      <c r="C50" s="19" t="s">
        <v>425</v>
      </c>
      <c r="D50" s="19" t="s">
        <v>421</v>
      </c>
      <c r="E50" s="19" t="s">
        <v>426</v>
      </c>
      <c r="F50" s="21" t="s">
        <v>316</v>
      </c>
      <c r="G50" s="41"/>
      <c r="H50" s="41"/>
      <c r="I50" s="41"/>
      <c r="J50" s="43"/>
      <c r="K50" s="43"/>
      <c r="L50" s="43"/>
      <c r="M50" s="14"/>
      <c r="N50" s="14"/>
      <c r="O50" s="14">
        <v>70</v>
      </c>
      <c r="P50" s="15"/>
      <c r="Q50" s="16"/>
      <c r="R50" s="17"/>
      <c r="S50" s="18"/>
    </row>
    <row r="51" spans="2:19" ht="60" x14ac:dyDescent="0.25">
      <c r="B51" s="21">
        <f t="shared" si="0"/>
        <v>49</v>
      </c>
      <c r="C51" s="19" t="s">
        <v>427</v>
      </c>
      <c r="D51" s="19" t="s">
        <v>416</v>
      </c>
      <c r="E51" s="19" t="s">
        <v>428</v>
      </c>
      <c r="F51" s="21" t="s">
        <v>316</v>
      </c>
      <c r="G51" s="23"/>
      <c r="H51" s="23"/>
      <c r="I51" s="23"/>
      <c r="J51" s="23"/>
      <c r="K51" s="23"/>
      <c r="L51" s="23"/>
      <c r="M51" s="23"/>
      <c r="N51" s="23"/>
      <c r="O51" s="23">
        <v>250</v>
      </c>
      <c r="P51" s="24"/>
      <c r="Q51" s="27"/>
      <c r="R51" s="28"/>
      <c r="S51" s="25"/>
    </row>
    <row r="52" spans="2:19" x14ac:dyDescent="0.25">
      <c r="B52" s="23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 t="s">
        <v>429</v>
      </c>
      <c r="Q52" s="47"/>
      <c r="R52" s="48"/>
      <c r="S52" s="49"/>
    </row>
  </sheetData>
  <protectedRanges>
    <protectedRange sqref="P3:S51" name="Rozstęp1"/>
  </protectedRange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Produkty</vt:lpstr>
      <vt:lpstr>Wycena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Daniel Kamionka</cp:lastModifiedBy>
  <cp:lastPrinted>2026-06-25T11:55:13Z</cp:lastPrinted>
  <dcterms:created xsi:type="dcterms:W3CDTF">2025-09-30T07:40:04Z</dcterms:created>
  <dcterms:modified xsi:type="dcterms:W3CDTF">2026-06-25T12:50:38Z</dcterms:modified>
</cp:coreProperties>
</file>